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jagualimpia\Desktop\JUAN AGUALIMPIA 2025\CONTROL INTERNO 2025 -2\INFORME DE SEGUIMIENTOS\12. PLAN ANTICORUPCCIÓN 2025\DICIEMBRE DE 2025\"/>
    </mc:Choice>
  </mc:AlternateContent>
  <xr:revisionPtr revIDLastSave="0" documentId="13_ncr:1_{F280785F-D2F8-4F09-B957-3E025F67BEAF}" xr6:coauthVersionLast="47" xr6:coauthVersionMax="47" xr10:uidLastSave="{00000000-0000-0000-0000-000000000000}"/>
  <bookViews>
    <workbookView xWindow="-120" yWindow="-120" windowWidth="29040" windowHeight="15720" tabRatio="800" firstSheet="3" activeTab="6" xr2:uid="{00000000-000D-0000-FFFF-FFFF00000000}"/>
  </bookViews>
  <sheets>
    <sheet name=" MapRiesgo" sheetId="26" r:id="rId1"/>
    <sheet name="Estrate Recionaliz" sheetId="25" r:id="rId2"/>
    <sheet name="Estrategia Racional" sheetId="19" state="hidden" r:id="rId3"/>
    <sheet name="Rend Cuentas" sheetId="20" r:id="rId4"/>
    <sheet name="ServCiudadano" sheetId="27" r:id="rId5"/>
    <sheet name="Transparen" sheetId="28" r:id="rId6"/>
    <sheet name="Iniciativas Adicionales" sheetId="24" r:id="rId7"/>
    <sheet name="Consolidado" sheetId="29" state="hidden" r:id="rId8"/>
  </sheets>
  <externalReferences>
    <externalReference r:id="rId9"/>
    <externalReference r:id="rId10"/>
  </externalReferences>
  <definedNames>
    <definedName name="_xlnm._FilterDatabase" localSheetId="0" hidden="1">' MapRiesgo'!$A$4:$L$79</definedName>
    <definedName name="_xlnm._FilterDatabase" localSheetId="1" hidden="1">'Estrate Recionaliz'!$A$4:$L$12</definedName>
    <definedName name="_xlnm._FilterDatabase" localSheetId="6" hidden="1">'Iniciativas Adicionales'!$A$4:$L$38</definedName>
    <definedName name="_xlnm._FilterDatabase" localSheetId="3" hidden="1">'Rend Cuentas'!$A$4:$L$4</definedName>
    <definedName name="_xlnm._FilterDatabase" localSheetId="4" hidden="1">ServCiudadano!$A$4:$L$16</definedName>
    <definedName name="_xlnm._FilterDatabase" localSheetId="5" hidden="1">Transparen!$A$4:$L$26</definedName>
    <definedName name="A_Obj1" localSheetId="1">OFFSET(#REF!,0,0,COUNTA(#REF!)-1,1)</definedName>
    <definedName name="A_Obj1" localSheetId="6">OFFSET(#REF!,0,0,COUNTA(#REF!)-1,1)</definedName>
    <definedName name="A_Obj1" localSheetId="3">OFFSET(#REF!,0,0,COUNTA(#REF!)-1,1)</definedName>
    <definedName name="A_Obj1">OFFSET(#REF!,0,0,COUNTA(#REF!)-1,1)</definedName>
    <definedName name="A_Obj2" localSheetId="1">OFFSET(#REF!,0,0,COUNTA(#REF!)-1,1)</definedName>
    <definedName name="A_Obj2" localSheetId="6">OFFSET(#REF!,0,0,COUNTA(#REF!)-1,1)</definedName>
    <definedName name="A_Obj2" localSheetId="3">OFFSET(#REF!,0,0,COUNTA(#REF!)-1,1)</definedName>
    <definedName name="A_Obj2">OFFSET(#REF!,0,0,COUNTA(#REF!)-1,1)</definedName>
    <definedName name="A_Obj3" localSheetId="1">OFFSET(#REF!,0,0,COUNTA(#REF!)-1,1)</definedName>
    <definedName name="A_Obj3" localSheetId="6">OFFSET(#REF!,0,0,COUNTA(#REF!)-1,1)</definedName>
    <definedName name="A_Obj3" localSheetId="3">OFFSET(#REF!,0,0,COUNTA(#REF!)-1,1)</definedName>
    <definedName name="A_Obj3">OFFSET(#REF!,0,0,COUNTA(#REF!)-1,1)</definedName>
    <definedName name="A_Obj4" localSheetId="1">OFFSET(#REF!,0,0,COUNTA(#REF!)-1,1)</definedName>
    <definedName name="A_Obj4" localSheetId="6">OFFSET(#REF!,0,0,COUNTA(#REF!)-1,1)</definedName>
    <definedName name="A_Obj4" localSheetId="3">OFFSET(#REF!,0,0,COUNTA(#REF!)-1,1)</definedName>
    <definedName name="A_Obj4">OFFSET(#REF!,0,0,COUNTA(#REF!)-1,1)</definedName>
    <definedName name="Acc_1" localSheetId="1">#REF!</definedName>
    <definedName name="Acc_1" localSheetId="6">#REF!</definedName>
    <definedName name="Acc_1" localSheetId="3">#REF!</definedName>
    <definedName name="Acc_1">#REF!</definedName>
    <definedName name="Acc_2" localSheetId="1">#REF!</definedName>
    <definedName name="Acc_2" localSheetId="6">#REF!</definedName>
    <definedName name="Acc_2" localSheetId="3">#REF!</definedName>
    <definedName name="Acc_2">#REF!</definedName>
    <definedName name="Acc_3" localSheetId="1">#REF!</definedName>
    <definedName name="Acc_3" localSheetId="6">#REF!</definedName>
    <definedName name="Acc_3" localSheetId="3">#REF!</definedName>
    <definedName name="Acc_3">#REF!</definedName>
    <definedName name="Acc_4" localSheetId="1">#REF!</definedName>
    <definedName name="Acc_4" localSheetId="6">#REF!</definedName>
    <definedName name="Acc_4" localSheetId="3">#REF!</definedName>
    <definedName name="Acc_4">#REF!</definedName>
    <definedName name="Acc_5" localSheetId="1">#REF!</definedName>
    <definedName name="Acc_5" localSheetId="6">#REF!</definedName>
    <definedName name="Acc_5" localSheetId="3">#REF!</definedName>
    <definedName name="Acc_5">#REF!</definedName>
    <definedName name="Acc_6" localSheetId="1">#REF!</definedName>
    <definedName name="Acc_6" localSheetId="6">#REF!</definedName>
    <definedName name="Acc_6" localSheetId="3">#REF!</definedName>
    <definedName name="Acc_6">#REF!</definedName>
    <definedName name="Acc_7" localSheetId="1">#REF!</definedName>
    <definedName name="Acc_7" localSheetId="6">#REF!</definedName>
    <definedName name="Acc_7" localSheetId="3">#REF!</definedName>
    <definedName name="Acc_7">#REF!</definedName>
    <definedName name="Acc_8" localSheetId="1">#REF!</definedName>
    <definedName name="Acc_8" localSheetId="6">#REF!</definedName>
    <definedName name="Acc_8" localSheetId="3">#REF!</definedName>
    <definedName name="Acc_8">#REF!</definedName>
    <definedName name="Acc_9" localSheetId="1">#REF!</definedName>
    <definedName name="Acc_9" localSheetId="6">#REF!</definedName>
    <definedName name="Acc_9" localSheetId="3">#REF!</definedName>
    <definedName name="Acc_9">#REF!</definedName>
    <definedName name="Admin">[1]TABLA!$Q$2:$Q$3</definedName>
    <definedName name="Agricultura" localSheetId="1">[1]TABLA!#REF!</definedName>
    <definedName name="Agricultura" localSheetId="6">[1]TABLA!#REF!</definedName>
    <definedName name="Agricultura">[1]TABLA!#REF!</definedName>
    <definedName name="Agricultura_y_Desarrollo_Rural" localSheetId="1">[1]TABLA!#REF!</definedName>
    <definedName name="Agricultura_y_Desarrollo_Rural" localSheetId="6">[1]TABLA!#REF!</definedName>
    <definedName name="Agricultura_y_Desarrollo_Rural">[1]TABLA!#REF!</definedName>
    <definedName name="Ambiental">'[1]Tablas instituciones'!$D$2:$D$9</definedName>
    <definedName name="ambiente" localSheetId="1">[1]TABLA!#REF!</definedName>
    <definedName name="ambiente" localSheetId="6">[1]TABLA!#REF!</definedName>
    <definedName name="ambiente">[1]TABLA!#REF!</definedName>
    <definedName name="Ambiente_y_Desarrollo_Sostenible" localSheetId="1">[1]TABLA!#REF!</definedName>
    <definedName name="Ambiente_y_Desarrollo_Sostenible" localSheetId="6">[1]TABLA!#REF!</definedName>
    <definedName name="Ambiente_y_Desarrollo_Sostenible">[1]TABLA!#REF!</definedName>
    <definedName name="_xlnm.Print_Area" localSheetId="0">' MapRiesgo'!$A$1:$L$79</definedName>
    <definedName name="_xlnm.Print_Area" localSheetId="1">'Estrate Recionaliz'!$A$1:$J$12</definedName>
    <definedName name="_xlnm.Print_Area" localSheetId="2">'Estrategia Racional'!$A$1:$L$190</definedName>
    <definedName name="_xlnm.Print_Area" localSheetId="6">'Iniciativas Adicionales'!$A$1:$J$38</definedName>
    <definedName name="_xlnm.Print_Area" localSheetId="3">'Rend Cuentas'!$A$1:$H$14</definedName>
    <definedName name="Ciencia__Tecnología_e_innovación" localSheetId="1">[1]TABLA!#REF!</definedName>
    <definedName name="Ciencia__Tecnología_e_innovación" localSheetId="6">[1]TABLA!#REF!</definedName>
    <definedName name="Ciencia__Tecnología_e_innovación">[1]TABLA!#REF!</definedName>
    <definedName name="clases1">[2]TABLA!$G$2:$G$5</definedName>
    <definedName name="Comercio__Industria_y_Turismo" localSheetId="1">[1]TABLA!#REF!</definedName>
    <definedName name="Comercio__Industria_y_Turismo" localSheetId="6">[1]TABLA!#REF!</definedName>
    <definedName name="Comercio__Industria_y_Turismo">[1]TABLA!#REF!</definedName>
    <definedName name="Departamentos" localSheetId="1">#REF!</definedName>
    <definedName name="departamentos" localSheetId="2">[1]TABLA!$D$2:$D$36</definedName>
    <definedName name="Departamentos" localSheetId="6">#REF!</definedName>
    <definedName name="Departamentos" localSheetId="3">#REF!</definedName>
    <definedName name="Departamentos">#REF!</definedName>
    <definedName name="Fuentes" localSheetId="1">#REF!</definedName>
    <definedName name="Fuentes" localSheetId="6">#REF!</definedName>
    <definedName name="Fuentes" localSheetId="3">#REF!</definedName>
    <definedName name="Fuentes">#REF!</definedName>
    <definedName name="Indicadores" localSheetId="1">#REF!</definedName>
    <definedName name="Indicadores" localSheetId="6">#REF!</definedName>
    <definedName name="Indicadores" localSheetId="3">#REF!</definedName>
    <definedName name="Indicadores">#REF!</definedName>
    <definedName name="nivel">[1]TABLA!$C$2:$C$3</definedName>
    <definedName name="Objetivos" localSheetId="1">OFFSET(#REF!,0,0,COUNTA(#REF!)-1,1)</definedName>
    <definedName name="Objetivos" localSheetId="6">OFFSET(#REF!,0,0,COUNTA(#REF!)-1,1)</definedName>
    <definedName name="Objetivos" localSheetId="3">OFFSET(#REF!,0,0,COUNTA(#REF!)-1,1)</definedName>
    <definedName name="Objetivos">OFFSET(#REF!,0,0,COUNTA(#REF!)-1,1)</definedName>
    <definedName name="orden">[1]TABLA!$A$3:$A$4</definedName>
    <definedName name="sector">[1]TABLA!$B$2:$B$26</definedName>
    <definedName name="ssss" localSheetId="1">#REF!</definedName>
    <definedName name="ssss">#REF!</definedName>
    <definedName name="Tipos">[1]TABLA!$G$2:$G$4</definedName>
    <definedName name="_xlnm.Print_Titles" localSheetId="1">'Estrate Recionaliz'!$1:$4</definedName>
    <definedName name="_xlnm.Print_Titles" localSheetId="2">'Estrategia Racional'!$1:$14</definedName>
    <definedName name="_xlnm.Print_Titles" localSheetId="3">'Rend Cuentas'!$1:$4</definedName>
    <definedName name="Valores" localSheetId="1">#REF!</definedName>
    <definedName name="Valores">#REF!</definedName>
    <definedName name="vigencias">[1]TABLA!$E$2:$E$7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8" i="24" l="1"/>
  <c r="K26" i="28"/>
  <c r="K16" i="27"/>
  <c r="K14" i="20"/>
  <c r="K12" i="25"/>
  <c r="K79" i="26"/>
  <c r="I38" i="24" l="1"/>
  <c r="I26" i="28"/>
  <c r="I16" i="27"/>
  <c r="I14" i="20"/>
  <c r="I12" i="25"/>
  <c r="I79" i="26"/>
  <c r="A7" i="29" l="1"/>
  <c r="A6" i="29"/>
  <c r="A5" i="29"/>
  <c r="A4" i="29"/>
  <c r="A3" i="29"/>
  <c r="A2" i="29"/>
  <c r="G38" i="24"/>
  <c r="B7" i="29" s="1"/>
  <c r="G26" i="28"/>
  <c r="B6" i="29" s="1"/>
  <c r="G16" i="27"/>
  <c r="B5" i="29" s="1"/>
  <c r="G14" i="20"/>
  <c r="B4" i="29" s="1"/>
  <c r="G12" i="25"/>
  <c r="B3" i="29" s="1"/>
  <c r="G79" i="26"/>
  <c r="B2" i="29" s="1"/>
  <c r="G67" i="26"/>
  <c r="B8"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B4" authorId="0" shapeId="0" xr:uid="{00000000-0006-0000-0100-00000100000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Luz Miriam Diaz Diaz</author>
    <author>mprada</author>
    <author>Jaime Orlando Delgado Gordillo</author>
  </authors>
  <commentList>
    <comment ref="C4" authorId="0" shapeId="0" xr:uid="{00000000-0006-0000-0200-000001000000}">
      <text>
        <r>
          <rPr>
            <sz val="12"/>
            <color indexed="81"/>
            <rFont val="Tahoma"/>
            <family val="2"/>
          </rPr>
          <t>Escriba el nombre completo de la entidad</t>
        </r>
      </text>
    </comment>
    <comment ref="C6" authorId="0" shapeId="0" xr:uid="{00000000-0006-0000-0200-000002000000}">
      <text>
        <r>
          <rPr>
            <sz val="10"/>
            <color indexed="81"/>
            <rFont val="Tahoma"/>
            <family val="2"/>
          </rPr>
          <t>Seleccione el sector al que pertenece la entidad (sólo para entidades del orden nacional)</t>
        </r>
      </text>
    </comment>
    <comment ref="H6" authorId="0" shapeId="0" xr:uid="{00000000-0006-0000-0200-000003000000}">
      <text>
        <r>
          <rPr>
            <sz val="10"/>
            <color indexed="81"/>
            <rFont val="Tahoma"/>
            <family val="2"/>
          </rPr>
          <t>Seleccione el orden al que pertenece la entidad (nacional o territorial)</t>
        </r>
        <r>
          <rPr>
            <sz val="9"/>
            <color indexed="81"/>
            <rFont val="Tahoma"/>
            <family val="2"/>
          </rPr>
          <t xml:space="preserve">
</t>
        </r>
      </text>
    </comment>
    <comment ref="C8" authorId="0" shapeId="0" xr:uid="{00000000-0006-0000-0200-000004000000}">
      <text>
        <r>
          <rPr>
            <sz val="10"/>
            <color indexed="81"/>
            <rFont val="Tahoma"/>
            <family val="2"/>
          </rPr>
          <t>Seleccione el departamento donde está ubicada la entidad (solo para entidades del orden territorial)</t>
        </r>
      </text>
    </comment>
    <comment ref="H8" authorId="0" shapeId="0" xr:uid="{00000000-0006-0000-0200-000005000000}">
      <text>
        <r>
          <rPr>
            <sz val="10"/>
            <color indexed="81"/>
            <rFont val="Tahoma"/>
            <family val="2"/>
          </rPr>
          <t>Seleccione el año en que va a presentar la propuesta de racionalización</t>
        </r>
        <r>
          <rPr>
            <sz val="9"/>
            <color indexed="81"/>
            <rFont val="Tahoma"/>
            <family val="2"/>
          </rPr>
          <t xml:space="preserve">
</t>
        </r>
      </text>
    </comment>
    <comment ref="C10" authorId="0" shapeId="0" xr:uid="{00000000-0006-0000-0200-000006000000}">
      <text>
        <r>
          <rPr>
            <sz val="12"/>
            <color indexed="81"/>
            <rFont val="Tahoma"/>
            <family val="2"/>
          </rPr>
          <t>Escriba el nombre del Municipio donde se ubica la entidad (sólo para entidades del orden territorial)</t>
        </r>
      </text>
    </comment>
    <comment ref="C13" authorId="0" shapeId="0" xr:uid="{00000000-0006-0000-0200-000007000000}">
      <text>
        <r>
          <rPr>
            <sz val="12"/>
            <color indexed="81"/>
            <rFont val="Tahoma"/>
            <family val="2"/>
          </rPr>
          <t>Seleccione la modalidad de la mejora a realizar (normativa, administrativa o tecnológica)</t>
        </r>
      </text>
    </comment>
    <comment ref="D13" authorId="0" shapeId="0" xr:uid="{00000000-0006-0000-0200-000008000000}">
      <text>
        <r>
          <rPr>
            <sz val="12"/>
            <color indexed="81"/>
            <rFont val="Tahoma"/>
            <family val="2"/>
          </rPr>
          <t>Seleccione la opción de racionalización que aplica, según el tipo de racionalización elegido</t>
        </r>
      </text>
    </comment>
    <comment ref="E13" authorId="0" shapeId="0" xr:uid="{00000000-0006-0000-0200-000009000000}">
      <text>
        <r>
          <rPr>
            <sz val="12"/>
            <color indexed="81"/>
            <rFont val="Tahoma"/>
            <family val="2"/>
          </rPr>
          <t>De manera concreta describa como está u opera actualmente el trámite, proceso o procedimiento, es decir, antes de realizar la mejora a proponer</t>
        </r>
      </text>
    </comment>
    <comment ref="F13" authorId="1" shapeId="0" xr:uid="{00000000-0006-0000-0200-00000A000000}">
      <text>
        <r>
          <rPr>
            <sz val="12"/>
            <color indexed="81"/>
            <rFont val="Tahoma"/>
            <family val="2"/>
          </rPr>
          <t>De manera concreta describa en qué consiste la acción de mejora o racionalización a realizar al trámite, proceso o procedimiento.</t>
        </r>
      </text>
    </comment>
    <comment ref="G13" authorId="0" shapeId="0" xr:uid="{00000000-0006-0000-0200-00000B000000}">
      <text>
        <r>
          <rPr>
            <sz val="12"/>
            <color indexed="81"/>
            <rFont val="Tahoma"/>
            <family val="2"/>
          </rPr>
          <t>De manera concreta describa el impacto que tiene la mejora en el ciudadano y/o la entidad, expresada en reducción de tiempo o costos</t>
        </r>
      </text>
    </comment>
    <comment ref="H13" authorId="2" shapeId="0" xr:uid="{00000000-0006-0000-0200-00000C000000}">
      <text>
        <r>
          <rPr>
            <sz val="12"/>
            <color indexed="81"/>
            <rFont val="Tahoma"/>
            <family val="2"/>
          </rPr>
          <t>Ärea dentro de la entidad que lidera la racionalización del trámite, proceso o procedimiento</t>
        </r>
      </text>
    </comment>
    <comment ref="K14" authorId="2" shapeId="0" xr:uid="{00000000-0006-0000-0200-00000D000000}">
      <text>
        <r>
          <rPr>
            <sz val="12"/>
            <color indexed="81"/>
            <rFont val="Tahoma"/>
            <family val="2"/>
          </rPr>
          <t>Indique la fecha de inicio de las acciones de racionalización a realizar</t>
        </r>
      </text>
    </comment>
    <comment ref="L14" authorId="2" shapeId="0" xr:uid="{00000000-0006-0000-0200-00000E000000}">
      <text>
        <r>
          <rPr>
            <sz val="12"/>
            <color indexed="81"/>
            <rFont val="Tahoma"/>
            <family val="2"/>
          </rPr>
          <t>Indique la fecha de terminación de las acciones de racionalización a realizar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B4" authorId="0" shapeId="0" xr:uid="{00000000-0006-0000-0300-00000100000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s>
  <commentList>
    <comment ref="B4" authorId="0" shapeId="0" xr:uid="{00000000-0006-0000-0600-00000100000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<sst xmlns="http://schemas.openxmlformats.org/spreadsheetml/2006/main" count="1386" uniqueCount="724">
  <si>
    <t>1.1</t>
  </si>
  <si>
    <t>1.2</t>
  </si>
  <si>
    <t>Subcomponente</t>
  </si>
  <si>
    <t>3.1</t>
  </si>
  <si>
    <t>3.2</t>
  </si>
  <si>
    <t>4.1</t>
  </si>
  <si>
    <t xml:space="preserve"> Actividades</t>
  </si>
  <si>
    <t>5.1.</t>
  </si>
  <si>
    <t>Meta o producto</t>
  </si>
  <si>
    <t>ESTRATEGIA DE RACIONALIZACIÓN DE TRÁMITES</t>
  </si>
  <si>
    <t>Nombre de la entidad</t>
  </si>
  <si>
    <t>Corporación para el Desarrollo Sostenible del Urabá - CORPOURABA</t>
  </si>
  <si>
    <t>Sector Administrativo</t>
  </si>
  <si>
    <t>Ambiente y Desarrollo Sostenible</t>
  </si>
  <si>
    <t>Orden</t>
  </si>
  <si>
    <t>Nacional</t>
  </si>
  <si>
    <t>Departamento:</t>
  </si>
  <si>
    <t>Antioquia</t>
  </si>
  <si>
    <t>Año Vigencia:</t>
  </si>
  <si>
    <t>Municipio:</t>
  </si>
  <si>
    <t xml:space="preserve">
N°</t>
  </si>
  <si>
    <t>NOMBRE DEL TRÁMITE, PROCESO O PROCEDIMIENTO</t>
  </si>
  <si>
    <t>TIPO DE RACIONALIZACIÓN</t>
  </si>
  <si>
    <t>ACCIÓN ESPECÍFICA DE RACIONALIZACIÓN</t>
  </si>
  <si>
    <t>SITUACIÓN ACTUAL</t>
  </si>
  <si>
    <t>DESCRIPCIÓN DE LA MEJORA A REALIZAR AL TRÁMITE, PROCESO O PROCEDIMIENTO</t>
  </si>
  <si>
    <t>BENEFICIO AL CIUDADANO Y/O ENTIDAD</t>
  </si>
  <si>
    <t>DEPENDENCIA 
RESPONSABLE</t>
  </si>
  <si>
    <t xml:space="preserve"> FECHA REALIZACIÓN</t>
  </si>
  <si>
    <t>INICIO
dd/mm/aa</t>
  </si>
  <si>
    <t>FIN
dd/mm/aa</t>
  </si>
  <si>
    <t>Plan de contingencia para el manejo de derrames de hidrocarburos o sustancias nocivas</t>
  </si>
  <si>
    <t>Administrativas</t>
  </si>
  <si>
    <t>Ampliación de puntos de atención</t>
  </si>
  <si>
    <t xml:space="preserve">En los puntos de atención de CORPOURABA estan registrados 5 oficinas </t>
  </si>
  <si>
    <t xml:space="preserve">Se adiciona un nuevo punto de atención, ubicado en el municipio de Murindó. </t>
  </si>
  <si>
    <t xml:space="preserve">Se amplia a los usuarios otro punto de atención </t>
  </si>
  <si>
    <t>Subdirección Gestión y Administración Ambiental</t>
  </si>
  <si>
    <t>Tecnologicas</t>
  </si>
  <si>
    <t>Pago en línea</t>
  </si>
  <si>
    <t>En el sistema no se tiene la opción derealizar los pagos en línea</t>
  </si>
  <si>
    <t>Disponer de la opción pagos en línea a través del botón PSE en el Sitio Web Corporativo</t>
  </si>
  <si>
    <t xml:space="preserve">Se le facilita a los usuarios realizar los pagos en línea desde cualquier sitio. </t>
  </si>
  <si>
    <t>Subdirección Jurídico, Administrativo y Financiero</t>
  </si>
  <si>
    <t>Inscripción en el registro de generadores de residuos o desechos peligrosos</t>
  </si>
  <si>
    <t>Permiso de vertimientos</t>
  </si>
  <si>
    <t>Salvoconducto único nacional para la movilización de especímenes de la diversidad biológica</t>
  </si>
  <si>
    <t>Registro de libro de operaciones</t>
  </si>
  <si>
    <t>Certificación ambiental para la habilitación de los centros de diagnóstico automotor</t>
  </si>
  <si>
    <t>Permiso de prospección y exploración de aguas subterráneas</t>
  </si>
  <si>
    <t>Plan de saneamiento y manejo de vertimientos</t>
  </si>
  <si>
    <t>Concesión de aguas subterráneas</t>
  </si>
  <si>
    <t>Análisis de muestra de agua</t>
  </si>
  <si>
    <t>Permiso de caza</t>
  </si>
  <si>
    <t>Permiso de emisión atmosférica para fuentes fijas</t>
  </si>
  <si>
    <t>Permiso para el aprovechamiento forestal de bosques naturales únicos, persistentes y domésticos</t>
  </si>
  <si>
    <t>Permiso de ocupación de cauces, playas y lechos</t>
  </si>
  <si>
    <t>Permiso o autorización para aprovechamiento forestal de árboles aislados</t>
  </si>
  <si>
    <t>Concesión de aguas superficiales</t>
  </si>
  <si>
    <t>INTERCAMBIO DE INFORMACIÓN (CADENAS DE TRÁMITES - VENTANILLAS ÚNICAS)</t>
  </si>
  <si>
    <t>Nombre del responsable:</t>
  </si>
  <si>
    <t>Arbey Molina</t>
  </si>
  <si>
    <t>Número de teléfono:</t>
  </si>
  <si>
    <t>8281022 ext 18</t>
  </si>
  <si>
    <t>Correo electrónico:</t>
  </si>
  <si>
    <t>amolina@corpouraba.gov.co</t>
  </si>
  <si>
    <t>Fecha aprobación del plan:</t>
  </si>
  <si>
    <t>Componente 3:  Rendición de cuentas</t>
  </si>
  <si>
    <t xml:space="preserve">Subcomponente </t>
  </si>
  <si>
    <t>Actividades</t>
  </si>
  <si>
    <t>2.1</t>
  </si>
  <si>
    <t>2.2</t>
  </si>
  <si>
    <t>2.3</t>
  </si>
  <si>
    <t>3.3</t>
  </si>
  <si>
    <t>Componente 4:  Servicio al Ciudadano</t>
  </si>
  <si>
    <t>4.2</t>
  </si>
  <si>
    <t>5.1</t>
  </si>
  <si>
    <t>Componente 5:  Transparencia y Acceso a la Información</t>
  </si>
  <si>
    <t>1.3</t>
  </si>
  <si>
    <t xml:space="preserve">Componente 2. Estrategia de Racionalización </t>
  </si>
  <si>
    <t>% Avance</t>
  </si>
  <si>
    <t>Observaciones</t>
  </si>
  <si>
    <t>Total Avance</t>
  </si>
  <si>
    <t xml:space="preserve">Total </t>
  </si>
  <si>
    <t>Componentes</t>
  </si>
  <si>
    <t xml:space="preserve">Avances </t>
  </si>
  <si>
    <t xml:space="preserve">Una revisión  y/o actualización de documentos. </t>
  </si>
  <si>
    <t>Fecha</t>
  </si>
  <si>
    <t xml:space="preserve">Es importante mantener los procesos de revisión y actualización de los riesgos de forma participativa, teniendo en cuenta algunas situaciones que se han identificado en auditorias y seguimientos. Las acciones establecidas en el mapa de riesgos se vienen cumpliendo, de acuerdo a la revisión con los diferentes responsables, sin embargo para el periodo, se identifican 11 acciones sin avances, lo cual puede generar una posible materialización del riesgo establecido. </t>
  </si>
  <si>
    <t xml:space="preserve">La Entidad mantiene el proceso de actualización de 16 trámites en la plataforma SUIT, bajo la estrategia de racionalización; no obstante, a través de dicha plataforma se registra lo siguiente: 1 tramite sin gestión, 6 en creación, 3 con tareas pendientes, lo cual es importante revisar para cumplir con la totalidad de los trámites que deben estar inscritos, cumpliendo con la meta establecida. Se requiere hacer seguimiento permanente para el cumplimiento de las actividades que tienen que ver con la interoperabilidad del sistema CITA con VITAL. </t>
  </si>
  <si>
    <t xml:space="preserve">Bajo el ejercicio de rendición de cuentas realizado por CORPOURABA en el mes de abril del presente año frente a la gestión de la vigencia 2018, se cumplen gran parte de las actividades programadas en este componente.  Bajo este componente se tiene contemplado la realización de foros y encuestas para la interacción con las comunidades, que no fueron desarrollados por la Entidad en el marco de la primer audiencia, situación que se debe tener en cuenta en la audiencia del segundo semestre 2019. </t>
  </si>
  <si>
    <t xml:space="preserve">Contempla actividades que se cumplen de forma permanente y sus avances se ingresan de acuerdo al periodo evaluado; sin embargo, se recomienda hacer las gestiones para las capacitaciones para mejorar la atención de los usuarios, capacitación manejo del aplicativo CITA, mediciones y caracterización de la ciudadanía en la página web, entre otros, puesto que no registran avances para el periodo. </t>
  </si>
  <si>
    <t xml:space="preserve">Dentro de este componente, se recomienda priorizar la implementación de los foros, haciendo uso de la plataforma establecida en la página web para dicho fin, y las capacitaciones en buenas prácticas de gestión documental, entre otros. </t>
  </si>
  <si>
    <t xml:space="preserve">La Subdirección de Planeación a través de la coordinación del Sistema de Gestión Corporativo, iniciaron con el proceso de adopción del código de integridad definido por la función pública a través del MIPG, sobre el cual se llevó a cabo la capacitación del código de integridad a todos los funcionarios incluyendo las territoriales, resaltando la importancia de implementarlos por parte de los funcionarios en el desarrollo de las funciones. Así mismo, viene utilizando los medios institucionales para socializar el código de integridad ante el personal y ciudadanía en general. </t>
  </si>
  <si>
    <t>Responsables</t>
  </si>
  <si>
    <t>Subdirección de Planeación y Ordenamiento Territorial.</t>
  </si>
  <si>
    <t>PROGRAMACIÓN</t>
  </si>
  <si>
    <t xml:space="preserve">Socializar y promover las buenas prácticas de gestión documental. </t>
  </si>
  <si>
    <t xml:space="preserve">Publicar información en formatos comprensible bajo los criterios diferenciales de accesibilidad. </t>
  </si>
  <si>
    <t>Textos traducidos a lenguas indígenas</t>
  </si>
  <si>
    <t>Capacitación a los funcionarios sobre la Ley de Transparencia y acceso a la información pública</t>
  </si>
  <si>
    <t>Revisión y/o actualización en caso de ser necesario de la política de administración del Riesgo establecidas en el SGC en el procedimiento P-MJ-11: ADMINISTRACIÓN DEL RIESGO y D-MJ-02: POLÍTICA DE ADMINISTRACIÓN DE RIESGOS.</t>
  </si>
  <si>
    <t>Comunicaciones</t>
  </si>
  <si>
    <t>3.4</t>
  </si>
  <si>
    <t>3.5</t>
  </si>
  <si>
    <t>3.6</t>
  </si>
  <si>
    <t>3.7</t>
  </si>
  <si>
    <t>5.2.</t>
  </si>
  <si>
    <t>Subdirect@ Administrativ@ y Financier@ /  Profesional Universitario Talento Humano</t>
  </si>
  <si>
    <t>Profesional Universitario Área de Comunicaciones.</t>
  </si>
  <si>
    <t>Lideres de los Procesos del SGC y/o Equipos de Trabajo
Coordinador del SGC</t>
  </si>
  <si>
    <t>Subdirector de Planeación y Ordenamiento Territorial
Profesional Universitario del área de Proyectos.</t>
  </si>
  <si>
    <t>Subdirector de Planeación y Ordenamiento Territorial
Profesional Universitario del área de Proyectos.
Supervisores de los proyectos.</t>
  </si>
  <si>
    <r>
      <rPr>
        <b/>
        <sz val="12"/>
        <color rgb="FF000000"/>
        <rFont val="Arial"/>
        <family val="2"/>
      </rPr>
      <t>2.1 Riesgos de Seguridad de la Información</t>
    </r>
    <r>
      <rPr>
        <sz val="12"/>
        <color rgb="FF000000"/>
        <rFont val="Arial"/>
        <family val="2"/>
      </rPr>
      <t xml:space="preserve">
</t>
    </r>
    <r>
      <rPr>
        <b/>
        <sz val="12"/>
        <color rgb="FFFF0000"/>
        <rFont val="Arial"/>
        <family val="2"/>
      </rPr>
      <t>Recursos e Infraestructura</t>
    </r>
    <r>
      <rPr>
        <sz val="12"/>
        <color rgb="FF000000"/>
        <rFont val="Arial"/>
        <family val="2"/>
      </rPr>
      <t xml:space="preserve">
</t>
    </r>
    <r>
      <rPr>
        <u/>
        <sz val="12"/>
        <color rgb="FF000000"/>
        <rFont val="Arial"/>
        <family val="2"/>
      </rPr>
      <t>Riesgo</t>
    </r>
    <r>
      <rPr>
        <sz val="12"/>
        <color rgb="FF000000"/>
        <rFont val="Arial"/>
        <family val="2"/>
      </rPr>
      <t>: Disponibilidad de equipos de cómputo, suministro de energía, respaldos de información y/o suministro de Internet requeridos para realizar las funciones de la Corporación.</t>
    </r>
  </si>
  <si>
    <t>Subdirección de Planeación y Ordenamiento Territorial</t>
  </si>
  <si>
    <t>98% de cumplimiento del Plan Estratégico de Seguridad de la Información</t>
  </si>
  <si>
    <t>Responsable del aplicativo institucional</t>
  </si>
  <si>
    <t>100 % de inducciones al personal nuevo y reinducciones sobre manejo de aplicativos, seguridad de la información y tratamiento de datos personales a los funcionarios que lo requieran</t>
  </si>
  <si>
    <t>100% de cumplimiento de políticas para la creación y/o actualización de los aplicativos corporativos</t>
  </si>
  <si>
    <r>
      <rPr>
        <b/>
        <sz val="12"/>
        <color rgb="FF000000"/>
        <rFont val="Arial"/>
        <family val="2"/>
      </rPr>
      <t>2.1 Riesgos de Seguridad de la Información</t>
    </r>
    <r>
      <rPr>
        <sz val="12"/>
        <color rgb="FF000000"/>
        <rFont val="Arial"/>
        <family val="2"/>
      </rPr>
      <t xml:space="preserve">
</t>
    </r>
    <r>
      <rPr>
        <b/>
        <sz val="12"/>
        <color rgb="FFFF0000"/>
        <rFont val="Arial"/>
        <family val="2"/>
      </rPr>
      <t>Todos los procesos</t>
    </r>
    <r>
      <rPr>
        <sz val="12"/>
        <color rgb="FF000000"/>
        <rFont val="Arial"/>
        <family val="2"/>
      </rPr>
      <t xml:space="preserve">
</t>
    </r>
    <r>
      <rPr>
        <u/>
        <sz val="12"/>
        <color rgb="FF000000"/>
        <rFont val="Arial"/>
        <family val="2"/>
      </rPr>
      <t>Riesgo</t>
    </r>
    <r>
      <rPr>
        <sz val="12"/>
        <color rgb="FF000000"/>
        <rFont val="Arial"/>
        <family val="2"/>
      </rPr>
      <t>: Manipulación indebida de la información.</t>
    </r>
  </si>
  <si>
    <t>Dos (2) Herramientas: Seguimiento y respaldo de correos y/o uso de plataformas de correo mas seguras</t>
  </si>
  <si>
    <t>Trámite total en línea</t>
  </si>
  <si>
    <t>Oficina Jurídica, Subdirección de Gestión y Administración Ambiental, Subdirección de Planeación y Ordenamiento Territorial y Subdirección Administrativa y Financiera</t>
  </si>
  <si>
    <t>Racionalización de Tramite Permiso de Vertimientos</t>
  </si>
  <si>
    <t>4.3</t>
  </si>
  <si>
    <t>5.2</t>
  </si>
  <si>
    <t>5.3</t>
  </si>
  <si>
    <t>Publicación de informes de rendición de cuentas (informes de gestión) para todos los grupos de valor en el sitio web www.corpouraba.gov.co</t>
  </si>
  <si>
    <t>Dos (2) de informes de gestión con la información del cumplimiento de las metas físicas y financieras del Plan de Acción Institucional.</t>
  </si>
  <si>
    <t>Subdirección de Planeación y O.T. Comunicaciones - Líder(es) de proceso(s) que apliquen.</t>
  </si>
  <si>
    <t>Diseño de piezas comunicativas didácticas para dar a conocer los informes de rendición de cuentas (informes de gestión) para población con discapacidad.</t>
  </si>
  <si>
    <t>Un (1) diseño de piezas comunicativas didácticas para dar a conocer los informes de rendición de cuentas (informes de gestión) para población con discapacidad.</t>
  </si>
  <si>
    <t>Área de Comunicaciones</t>
  </si>
  <si>
    <t>Divulgación por diversos canales de comunicación píldoras informativas del informe de rendición de cuentas (informes de gestión) para todos los grupos de valor.</t>
  </si>
  <si>
    <t>Una (1) divulgación por diversos canales de comunicación de píldoras informativas del informe de rendición de cuentas (informes de gestión) para todos los grupos de valor.</t>
  </si>
  <si>
    <t>Diseñar la feria del diálogo ciudadano para la rendición de cuentas (Informes de gestión) mediante consulta a grupos de valor.</t>
  </si>
  <si>
    <t>Una (1) feria diseñada del diálogo ciudadano para la rendición de cuentas (Informes de gestión) mediante consulta a grupos de valor.</t>
  </si>
  <si>
    <t>Realizar la feria del diálogo ciudadano por zonas y regiones priorizadas con los grupos de valor.</t>
  </si>
  <si>
    <t>Una (1) feria realizada del diálogo ciudadano por zonas y regiones priorizadas con los grupos de valor.</t>
  </si>
  <si>
    <t>Cuatro (4) foros virtuales con grupos poblacionales diversos: étnicos, jóvenes, población, LGBTI.</t>
  </si>
  <si>
    <t>Aplicar encuesta de evaluación y retroalimentación sobre informes de rendición de cuentas (informes de gestión) a todos los grupos de valor.</t>
  </si>
  <si>
    <t>Una (1) aplicación de encuesta de evaluación y retroalimentación sobre informes de rendición de cuentas (informes de gestión) a todos los grupos de valor.</t>
  </si>
  <si>
    <t>Evaluar e implementar acciones de mejora a partir de los eventos de diálogo realizados con todos los grupos de valor.</t>
  </si>
  <si>
    <t>Una (1) evaluación e implementación de acciones de mejora a partir de los eventos de diálogo realizados con todos los grupos de valor.</t>
  </si>
  <si>
    <t>Caracterización de grupos de valor.</t>
  </si>
  <si>
    <t>Secretaría General.</t>
  </si>
  <si>
    <t>Capacitación en atención incluyente.</t>
  </si>
  <si>
    <t>Área de talento humano.</t>
  </si>
  <si>
    <t>Capacitación en el Código Contencioso Administrativo - Tiempos de respuesta a derechos de petición</t>
  </si>
  <si>
    <t>Realización del curso de lenguaje claro del Departamento Nacional de Planeación – DNP.</t>
  </si>
  <si>
    <t>100% de los funcionarios con el curso de Lenguaje Claro efectuado.</t>
  </si>
  <si>
    <t>Diseño y desarrollo del concurso de nuevos escenarios de relacionamiento.</t>
  </si>
  <si>
    <t>Diseño e implementación del método de ciudadano incógnito en el canal telefónico.</t>
  </si>
  <si>
    <t>Informe del funcionamiento de los canales habilitados para el servicio al ciudadano y recomendar las acciones necesarias para su adecuado funcionamiento.</t>
  </si>
  <si>
    <t>Oficina de Control Interno.</t>
  </si>
  <si>
    <t>Realizar mediciones de percepción de los ciudadanos respecto a la calidad y accesibilidad de la información en el Sitio Web.</t>
  </si>
  <si>
    <t>5.4</t>
  </si>
  <si>
    <t>Medir la satisfacción en la atención al cliente externo de la Corporación.</t>
  </si>
  <si>
    <t>Subcomponente 2
Fortalecimiento del talento humano al servicio del ciudadano</t>
  </si>
  <si>
    <t>Subcomponente 3
Gestión de relacionamiento con los ciudadanos</t>
  </si>
  <si>
    <t>Subcomponente 4
Conocimiento al servicio al ciudadano</t>
  </si>
  <si>
    <t>Subcomponente 5
Evaluación de gestión y medición de la percepción ciudadana</t>
  </si>
  <si>
    <t>Subcomponente 1
Planeación estratégica del servicio al ciudadano</t>
  </si>
  <si>
    <t>Secretaría General. 
Área de talento humano.</t>
  </si>
  <si>
    <t>Secretaría General. 
Área de talento humano.
Comunicaciones.</t>
  </si>
  <si>
    <t>Secretaría General.
Subdirección de Planeación y O.T.</t>
  </si>
  <si>
    <t>Implementar estrategia de datos abiertos contemplada en la política de gobierno digital.</t>
  </si>
  <si>
    <t>Una (1) estrategia datos abiertos contemplada en la política de gobierno digital implementada.</t>
  </si>
  <si>
    <t>Publicación de informes de seguimiento al avance de la ejecución de actividades del Plan de Acción Institucional.</t>
  </si>
  <si>
    <t>Dos (2) informes publicados del de seguimiento al avance de la ejecución de actividades del Plan de Acción Institucional.</t>
  </si>
  <si>
    <t>Publicación de los procesos contractuales de la Corporación en Colombia Compra Eficiente</t>
  </si>
  <si>
    <t>100% de procesos contractuales publicados</t>
  </si>
  <si>
    <t>Oficina Jurídica - Contratación</t>
  </si>
  <si>
    <t>1.4</t>
  </si>
  <si>
    <t>Publicación de información mínima obligatoria respecto a servicios, procedimientos y funcionamiento de la Corporación, requerida a publicar en el artículo 11 de la Ley 1712 de 2014 y la Resolución 1519 del 2020.</t>
  </si>
  <si>
    <t>100% de publicitación de información mínima requerida a publicar que tratan en el artículo 11 de la Ley 1712 de 2014</t>
  </si>
  <si>
    <t xml:space="preserve">Fortalecimiento de los niveles de información y participación ciudadana mediante la divulgación de la información y estrategia de comunicación y de participación en el territorio. </t>
  </si>
  <si>
    <t>100% de cumplimiento del Plan Estratégico de Comunicaciones de la Corporación y el Plan de Participación Ciudadana formulados e implementados</t>
  </si>
  <si>
    <t xml:space="preserve">Comunicaciones-Subdirección de Planeación y O.T. Educación Ambiental </t>
  </si>
  <si>
    <t>Revisión y/o actualización y publicación de la política de seguridad de la información.</t>
  </si>
  <si>
    <t>Una (1) política revisada, actualizada y/o publicada.</t>
  </si>
  <si>
    <t>Dirección General y Subdirección de Planeación y O.T. TICS</t>
  </si>
  <si>
    <t>Revisión del inventario de activos de información</t>
  </si>
  <si>
    <t>100% Inventario de activos información actualizada.</t>
  </si>
  <si>
    <t>Subdirección de Planeación y O.T. TICS.</t>
  </si>
  <si>
    <t>Revisión, actualización y/o publicación del Plan Institucional de Archivos de la Entidad –PINAR.</t>
  </si>
  <si>
    <t>Un (1) Plan Institucional de Archivos de la Entidad –PINAR revisado, actualizado y /o publicado.</t>
  </si>
  <si>
    <t>Secretaría General – Archivo Central.</t>
  </si>
  <si>
    <t>Implementación del Plan Institucional de Archivos de la Entidad –PINAR actualizado.</t>
  </si>
  <si>
    <t>100% de implementación del Plan Institucional de Archivos de la Entidad –PINAR actualizado</t>
  </si>
  <si>
    <t>Revisión y actualización de las tablas de retención documental y programa de gestión documental</t>
  </si>
  <si>
    <t>70% de las tablas de revisión documental actualizadas</t>
  </si>
  <si>
    <t>Revisión del Índice de información clasificada y reservada</t>
  </si>
  <si>
    <t>70% de información clasificada y reservada actualizado</t>
  </si>
  <si>
    <t>Dos (2) espacios desarrollados, donde se socialice y promueva las buenas prácticas de gestión documental.</t>
  </si>
  <si>
    <t>Elaboración y publicación de la estrategia de atención y servicio al ciudadano</t>
  </si>
  <si>
    <t>Una (1) Estrategia Publicada en la página web www.corpouraba.gov.co</t>
  </si>
  <si>
    <t xml:space="preserve">Implementación de la estrategia de atención y servicio al ciudadano </t>
  </si>
  <si>
    <t>100% de implementación de la estrategia de atención y servicio al ciudadano</t>
  </si>
  <si>
    <t>Un (1) documento resumen con información institucional en un lenguaje étnico de la región.</t>
  </si>
  <si>
    <t>4.4</t>
  </si>
  <si>
    <t>Un (1) mejoramiento y/o mantenimiento realizado.</t>
  </si>
  <si>
    <t>Subdirección de Planeación y O.T. TICS - Comunicaciones -</t>
  </si>
  <si>
    <t>4.5</t>
  </si>
  <si>
    <t>Un (1) documento traducido a lenguas indígenas</t>
  </si>
  <si>
    <t>4.6</t>
  </si>
  <si>
    <t>Una (1) capacitación a los funcionarios sobre la Ley de Transparencia y acceso a la información pública</t>
  </si>
  <si>
    <t xml:space="preserve">Realizar informe de seguimiento y reporte de cumplimiento del Índice de Transparencia Activa ITA. </t>
  </si>
  <si>
    <t>Un (1) informe de seguimiento y reporte de cumplimiento del Índice de Transparencia Activa ITA realizado.</t>
  </si>
  <si>
    <t>Subdirección de Planeación y O.T. TICS</t>
  </si>
  <si>
    <t>Resultados de la encuesta de satisfacción del ciudadano sobre Transparencia y acceso a la información publicada en su sitio web www.corpouraba.gov.co</t>
  </si>
  <si>
    <t>Un (1) informes realizados de los resultados de la encuesta de satisfacción del ciudadano sobre Transparencia y acceso a la información publicada en su sitio web www.corpouraba.gov.co</t>
  </si>
  <si>
    <t>Subcomponente 3                                                                                           Elaboración los Instrumentos de Gestión de la Información</t>
  </si>
  <si>
    <t>Subcomponente 2                                                                                           Lineamientos de Transparencia Pasiva</t>
  </si>
  <si>
    <t>Subcomponente 1                                                                                           Lineamientos de Transparencia Activa</t>
  </si>
  <si>
    <t>Subcomponente 4                                                                                           Criterio Diferencial de Accesibilidad</t>
  </si>
  <si>
    <t>Secretaría General  - Comunicaciones
Líder(es) de proceso(s) que apliquen.</t>
  </si>
  <si>
    <t>Componente 6:  Iniciativas Adicionales</t>
  </si>
  <si>
    <t>ESTRATEGIA PARA LA ADOPCIÓN DEL CÓDIGO DE INTEGRIDAD Y LA PROMOCIÓN DEL CAMBIO CULTURAL</t>
  </si>
  <si>
    <t>Adopción o actualización del Código de Integridad en la entidad</t>
  </si>
  <si>
    <t>Adopción</t>
  </si>
  <si>
    <t>Conformar el equipo de referencia encargado de liderar el proceso de adopción del Código de Integridad en la entidad.</t>
  </si>
  <si>
    <t>Revisar el material disponible para orientar el proceso de adopción del Código de Integridad.</t>
  </si>
  <si>
    <t>Armonizar los documentos éticos implementados por la entidad con el Código de Integridad.</t>
  </si>
  <si>
    <t>Actualización</t>
  </si>
  <si>
    <t>Diseñar una estrategia de diálogo al interior de la entidad para revisar si existe la necesidad de incluir valores adicionales por la entidad.</t>
  </si>
  <si>
    <t>En caso que se considere adicionar valores, diseñar una estrategia de diálogo con los grupos de valor de la entidad para revisarlos.</t>
  </si>
  <si>
    <t>Promoción del cambio cultural alrededor de los valores de integridad al interior de la entidad</t>
  </si>
  <si>
    <t>Diagnóstico</t>
  </si>
  <si>
    <t xml:space="preserve">Realizar un diagnóstico inicial o anual de apropiación de los valores de integridad al interior de la entidad a partir de los resultados del FURAG; encuestas y grupos focales con los colaboradores de la entidad; encuestas y grupos focales con ciudadanía y otros grupos de valor relevantes. </t>
  </si>
  <si>
    <t>Diseño e implementación</t>
  </si>
  <si>
    <t>Seguimiento y evaluación</t>
  </si>
  <si>
    <t>Adelantar un ejercicio de seguimiento al diagnóstico inicial o anual de apropiación de los valores de integridad identificando los cambios en los resultados del FURAG, y los cambios en las percepciones de los colaboradores de la entidad y sus grupos de valor.</t>
  </si>
  <si>
    <t>Gestión del conocimiento</t>
  </si>
  <si>
    <t>Diseñar e implementar una estrategia de identificación y sistematización de las lecciones aprendidas y buenas prácticas de promoción del cambio cultural al interior de la entidad para fortalecer su aplicación a futuro y mejorar el diseño de estrategias posteriores.</t>
  </si>
  <si>
    <t xml:space="preserve">Pedagogía </t>
  </si>
  <si>
    <t>Sensibilización y capacitación</t>
  </si>
  <si>
    <t>Realizar estrategias de comunicación (por diferentes medios) y sensibilizaciones relacionadas con los temas de integridad.</t>
  </si>
  <si>
    <t>Vincular a los servidores y contratistas de la entidad al curso de integridad, transparencia y lucha contra la corrupción establecido por Función Pública para dar cumplimiento a la Ley 2016 de 2020.</t>
  </si>
  <si>
    <t>Articulación con actores clave o grupos de valor</t>
  </si>
  <si>
    <t>Adelantar ejercicios de socialización de la normatividad y horizonte estratégico de la gestión preventiva de conflictos de interés con la ciudadanía y el sector privado.</t>
  </si>
  <si>
    <t>Adelantar escenarios de diálogo para profundizar en conceptos, perspectivas y herramientas de promoción de la integridad pública</t>
  </si>
  <si>
    <t>Área de talento humano.
Área de comunicaciones.</t>
  </si>
  <si>
    <t>Área de talento humano.
Área de comunicaciones</t>
  </si>
  <si>
    <t>Área de talento humano.
Área de contratación - Secretaría General.</t>
  </si>
  <si>
    <t>ESTRATEGIA PARA LA GESTIÓN DE CONFLICTO DE INTERESES</t>
  </si>
  <si>
    <t>Planeación</t>
  </si>
  <si>
    <t>Diseño de la estrategia para la gestión de conflictos de intereses</t>
  </si>
  <si>
    <t>Incorporar al Plan anual Institucional la estrategia para la gestión del conflicto de intereses y publicarlo en el sitio web.</t>
  </si>
  <si>
    <t>Incorporar a la Gestión de Riesgos - Mapas de Riesgos de Corrupción del Plan Anticorrupción y Atención al Ciudadano - PAAC, la identificación de riesgos y controles frente a conflictos de intereses.</t>
  </si>
  <si>
    <t>Condiciones institucionales</t>
  </si>
  <si>
    <t>Comité de Gestión y Desempeño</t>
  </si>
  <si>
    <t>Hacer seguimiento a la implementación de la estrategia de gestión de conflicto de intereses a través del Comité Institucional de Gestión y Desempeño</t>
  </si>
  <si>
    <t xml:space="preserve">Definir la dependencia para orientar legal o técnicamente a los servidores, contratistas, supervisores, coordinadores o jefes inmediatos, en la declaración de conflictos de intereses o decisión de impedimentos, recusaciones, inhabilidades o incompatibilidades. </t>
  </si>
  <si>
    <t>Procesos y procedimientos</t>
  </si>
  <si>
    <t>Identificar las áreas con riesgo de posibles conflictos de intereses en los procesos o dependencias.</t>
  </si>
  <si>
    <t>Organizar e implementar un canal de comunicación interna (correo, buzón, intranet) para recibir los impedimentos o recusaciones.</t>
  </si>
  <si>
    <t>Ajustar el manual de contratación de la entidad con orientaciones para que los servidores y contratistas realicen su declaración de conflictos de intereses</t>
  </si>
  <si>
    <t xml:space="preserve">Establecer el procedimiento interno para el manejo y declaración de conflictos de intereses de conformidad con el artículo 12 de la Ley 1437 de 2011. </t>
  </si>
  <si>
    <t>Pedagogía al interior de la entidad</t>
  </si>
  <si>
    <t>Capacitación</t>
  </si>
  <si>
    <t>Implementar acciones de capacitación sobre la identificación y gestión de conflictos de intereses, su declaración proactiva, el cumplimiento de la Ley 2013 de 2019 y el trámite de los impedimentos y recusaciones de acuerdo al artículo 12 de la Ley 1437 de 2011 a través del plan de capacitación institucional.</t>
  </si>
  <si>
    <t>Declaración de bienes, rentas y conflictos de intereses Ley 2013 de 2019</t>
  </si>
  <si>
    <t>Garantizar que el 100% de servidores públicos y contratistas de la entidad obligados por la Ley 2013 de 2019 publiquen la declaración de bienes, rentas y conflicto de intereses en el aplicativo establecido por Función Pública.</t>
  </si>
  <si>
    <t>Registro de las declaraciones de conflictos de intereses</t>
  </si>
  <si>
    <t xml:space="preserve">Realizar seguimiento y monitoreo al registro de conflictos de intereses han surtido tramite </t>
  </si>
  <si>
    <t xml:space="preserve">Realizar el seguimiento y control a la implementación de las estrategias de gestión preventiva del conflicto de intereses formuladas en la planeación institucional y a la publicación de la declaración de bienes, rentas y conflictos de intereses de los servidores públicos y contratistas que se encuentran obligados por la ley 2013 de 2019, a través de las dependencias de control interno. </t>
  </si>
  <si>
    <t>Realizar iniciativas de involucramiento de la ciudadanía en la consulta y seguimiento de las declaraciones realizadas por servidores públicos y contratistas en el Aplicativo por la Integridad.</t>
  </si>
  <si>
    <t>Área del Talento Humano.</t>
  </si>
  <si>
    <t>Uno (01)</t>
  </si>
  <si>
    <t>Una (1)</t>
  </si>
  <si>
    <t>Uno (1)</t>
  </si>
  <si>
    <t>Área de talento humano.
Subdirección de Planeación y Ordenamiento Territorial.</t>
  </si>
  <si>
    <t>Área del Talento Humano.
Subdirección de Planeación y Ordenamiento Territorial.</t>
  </si>
  <si>
    <t>Oficina Jurídica.
Área del Talento Humano.</t>
  </si>
  <si>
    <t>Área de contratación - Secretaría General.
Subdirección de Planeación y Ordenamiento Territorial.</t>
  </si>
  <si>
    <t>Componente 1: Gestión del Riesgo de Corrupción  - Mapa de Riesgos de Corrupción</t>
  </si>
  <si>
    <t>Un (1) proceso participativo que involucre actores internos y externos de la entidad realizados.</t>
  </si>
  <si>
    <t>Continuar con la implementación y socialización interna y externa del aplicativo de trámites ambientales que incorpora los flujos de trámites del MADS, firmas digitales e interoperabilidad con VITAL.</t>
  </si>
  <si>
    <t xml:space="preserve">Racionalización de Tramite Concesión de Aguas Superficiales </t>
  </si>
  <si>
    <t>Racionalización de Tramite Permiso de Ocupación de Cauces, Playas y Lechos</t>
  </si>
  <si>
    <t>Racionalización de Tramite Licencia Ambiental</t>
  </si>
  <si>
    <t>Racionalización de Tramite Permiso de Prospección y Exploración de Aguas Subterráneas</t>
  </si>
  <si>
    <t>Racionalización de Tramite Concesión de Aguas Subterráneas</t>
  </si>
  <si>
    <t>Racionalización de Tramite Permiso para el Aprovechamiento Forestal de Bosques Naturales Únicos, Persistentes y Domésticos</t>
  </si>
  <si>
    <t>Implementar foros virtuales con grupos poblacionales diversos: étnicos, jóvenes, población y/o LGBTI.</t>
  </si>
  <si>
    <t xml:space="preserve">Dos (2) de seguimientos semestrales en el cumplimiento del manejo de los conflictos de interes. </t>
  </si>
  <si>
    <t>Una (1)  o más contratación realizada de prestación de servicios en la asesoría y/o acompañamiento tecnico en la atención concertación del componente ambiental de los POTs y Planes Parciales según  normas aplicables a CORPOURABA.</t>
  </si>
  <si>
    <t>Subdirector de Planeación y Ordenamiento Territorial
Profesional Especializado - Ordenamiento Territorial.</t>
  </si>
  <si>
    <t>Dos (2) informes de seguimiento respecto a la formulación, presentación,  ejecución, seguimiento y/o evaluación de proyectos.</t>
  </si>
  <si>
    <t>Subdirector Administrativo y Financiero.
Profesional Universitari(@) del Área de Talento Humano.</t>
  </si>
  <si>
    <t>Una (1)  capacitación / socialización en los temas: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t>
  </si>
  <si>
    <t>6 advertencias o capacitaciones sobre ataques o posibles fuentes de ataque</t>
  </si>
  <si>
    <t>100 %  de Cumplimiento del programa de Capacitación en TI</t>
  </si>
  <si>
    <t>Una (1) capacitación sobre los  documentos y/o formatos del  Proceso Gestión de Proyectos con los cuales se pueda fortalecer el tema de formulación, presentación,  ejecución, seguimiento y/o evaluación de proyectos a los funcionarios o colaboradores relacionados a las actividades.</t>
  </si>
  <si>
    <t xml:space="preserve">Desarrollo de estrategias de difusión y capacitación dirigidas a sus usuarios, sobre los requisitos y procedimientos de los trámites ambientales priorizados a su cargo. </t>
  </si>
  <si>
    <t>Comunicaciones -Subdirección de Planeación y O.T - Líder(es) de proceso(s) que apliquen.</t>
  </si>
  <si>
    <t>Subdirección de Planeación y O.T. TICS -  Líder(es) de proceso(s) que apliquen.</t>
  </si>
  <si>
    <t>Subdirección de Planeación y O.T - Líder(es) de proceso(s) que apliquen.</t>
  </si>
  <si>
    <t>Subdirección de Planeación y O.T. TICS - Comunicaciones - Líder(es) de proceso(s) que apliquen.</t>
  </si>
  <si>
    <t>Diseñar un plan de trabajo para fomentar la apropiación de los valores del Código de Integridad al interior de la entidad que involucre las cuatro acciones básicas para fomentar el cambio cultural (comprometer, ejemplificar, activar, fomentar).</t>
  </si>
  <si>
    <t>Implementar un plan de trabajo para fomentar la apropiación de los valores del Código de Integridad al interior de la entidad</t>
  </si>
  <si>
    <t>Gestionar a través del Comité Institucional de Gestión y Desempeño el grupo de trabajo para la implementación de la política de integridad pública (MIPG): Código de integridad y la gestión de conflictos de intereses.</t>
  </si>
  <si>
    <t>Subdirección de Planeación y Ordenamiento Territorial – Control Interno</t>
  </si>
  <si>
    <t>Una (1)  capacitaciones sobre los controles establecidos dentro los documentos de los procesos misionales, respecto a la atención de solicitudes y/o trámites en el marco de la gestión Corporativa.</t>
  </si>
  <si>
    <t>Líderes de Procesos Misionales.</t>
  </si>
  <si>
    <t>Un (1)  "Equipo de revisión de cumplimiento de los controles establecidos en los documentos de los procesos misionales", respecto a la atención de solicitudes y/o trámites en el marco de la gestión Corporativa establecido.</t>
  </si>
  <si>
    <t>*Comité Institucional de Coordinación de Control Interno.
*Segunda (Representante de la Dirección - Coordinador del SGC) y tercera línea de defensa (Jefe de Control Interno)</t>
  </si>
  <si>
    <t>Tres (3) informes de seguimientos cuatrimestrales presentados, respecto a la atención de solicitudes y/o trámites en el marco de la gestión Corporativa por parte del "Comité de revisión de cumplimiento de los controles establecidos en los documentos de los procesos misionales".</t>
  </si>
  <si>
    <t>Dos (2) mecanismos de capacitación / socialización  en el procedimiento construido respecto a la  "P-DI-05: CARACTERIZACIÓN DE GRUPOS DE VALOR" .</t>
  </si>
  <si>
    <t>Un (1)  informe de seguimiento respecto a la implementación del procedimiento "P-DI-05: CARACTERIZACIÓN DE GRUPOS DE VALOR" realizado y socializado.</t>
  </si>
  <si>
    <t xml:space="preserve">Subdirector de Planeación y Ordenamiento Territorial
Profesional Especializado - Ordenamiento Territorial </t>
  </si>
  <si>
    <t>Una (1) o más contrataciones efectuadas para la gestión en la  formulación, presentación,  ejecución, seguimiento y/o evaluación de proyectos, para acceder a recursos de  una o mas fuentes de financiación externas públicas y/o privadas.</t>
  </si>
  <si>
    <t>Una (1) capacitación de los documentos de los nueve (9) procesos del Sistema de Gestión Corporativo  a los Funcionarios y/o Colaboradores que apliquen.</t>
  </si>
  <si>
    <t>Uno (1) o mas personal calificado contratado(s) y/o vinculado(s) para la gestión de la Seguridad y Salud en el Trabajo en el primer trimestre de la vigencia.</t>
  </si>
  <si>
    <t>Dos (2) informes de seguimiento respecto al avance / cumplimiento de  los objetivos en el marco de la gestión de la Seguridad y Salud en el Trabajo.</t>
  </si>
  <si>
    <t>100% de cumplimiento del Plan de Trabajo Anual en Seguridad y Salud en el Trabajo.</t>
  </si>
  <si>
    <t>80% del proceso de TI, incluyendo Sistema de Gestión de Seguridad de la Información basado en ISO 27001</t>
  </si>
  <si>
    <r>
      <rPr>
        <b/>
        <u/>
        <sz val="12"/>
        <rFont val="Arial"/>
        <family val="2"/>
      </rPr>
      <t xml:space="preserve">Acciones Preventivas
</t>
    </r>
    <r>
      <rPr>
        <sz val="12"/>
        <rFont val="Arial"/>
        <family val="2"/>
      </rPr>
      <t xml:space="preserve">1. Capacitación en el procedimiento "P-DI-05: CARACTERIZACIÓN DE GRUPOS DE VALOR Y/U OTROS DE INTERÉS DE CORPOURABA".
2. Realizar informe de seguimiento respecto a la implementación del procedimiento "P-DI-05: CARACTERIZACIÓN DE GRUPOS DE VALOR Y/U OTROS DE INTERÉS DE CORPOURABA".
</t>
    </r>
    <r>
      <rPr>
        <b/>
        <u/>
        <sz val="12"/>
        <rFont val="Arial"/>
        <family val="2"/>
      </rPr>
      <t xml:space="preserve">Acción de contingencia ante posible materialización
</t>
    </r>
    <r>
      <rPr>
        <sz val="12"/>
        <rFont val="Arial"/>
        <family val="2"/>
      </rPr>
      <t>Definicion e implementación de corrección y/o acción correctiva que permitan dar cumplimiento al objeto de cada proceso, especialmente a las metas de avance en la gestión.</t>
    </r>
  </si>
  <si>
    <r>
      <rPr>
        <b/>
        <u/>
        <sz val="12"/>
        <rFont val="Arial"/>
        <family val="2"/>
      </rPr>
      <t xml:space="preserve">Acciones Preventivas
</t>
    </r>
    <r>
      <rPr>
        <sz val="12"/>
        <rFont val="Arial"/>
        <family val="2"/>
      </rPr>
      <t xml:space="preserve">Verificación del cumplimiento del Plan Estratégico de Tecnología de la Información
</t>
    </r>
    <r>
      <rPr>
        <b/>
        <u/>
        <sz val="12"/>
        <rFont val="Arial"/>
        <family val="2"/>
      </rPr>
      <t xml:space="preserve">
</t>
    </r>
  </si>
  <si>
    <r>
      <rPr>
        <b/>
        <u/>
        <sz val="12"/>
        <rFont val="Arial"/>
        <family val="2"/>
      </rPr>
      <t xml:space="preserve">Acciones Preventivas
</t>
    </r>
    <r>
      <rPr>
        <sz val="12"/>
        <rFont val="Arial"/>
        <family val="2"/>
      </rPr>
      <t>Verificación del cumplimiento del Plan Estratégico de Seguridad de la Información</t>
    </r>
  </si>
  <si>
    <r>
      <t xml:space="preserve">Subcomponente /proceso 3                                            </t>
    </r>
    <r>
      <rPr>
        <sz val="12"/>
        <rFont val="Arial"/>
        <family val="2"/>
      </rPr>
      <t xml:space="preserve"> Consulta y divulgación</t>
    </r>
  </si>
  <si>
    <r>
      <t>Subcomponente /proceso 4</t>
    </r>
    <r>
      <rPr>
        <sz val="12"/>
        <rFont val="Arial"/>
        <family val="2"/>
      </rPr>
      <t xml:space="preserve">                                           Monitoreo o revisión</t>
    </r>
  </si>
  <si>
    <r>
      <t>Subcomponente/proceso 5</t>
    </r>
    <r>
      <rPr>
        <sz val="12"/>
        <rFont val="Arial"/>
        <family val="2"/>
      </rPr>
      <t xml:space="preserve"> 
Seguimiento</t>
    </r>
  </si>
  <si>
    <r>
      <t xml:space="preserve">Subcomponente /proceso 1                                          </t>
    </r>
    <r>
      <rPr>
        <sz val="12"/>
        <rFont val="Arial"/>
        <family val="2"/>
      </rPr>
      <t xml:space="preserve"> Política de Administración de Riesgos de Corrupción</t>
    </r>
  </si>
  <si>
    <r>
      <t xml:space="preserve">Subcomponente /proceso  2                                                                    </t>
    </r>
    <r>
      <rPr>
        <sz val="12"/>
        <rFont val="Arial"/>
        <family val="2"/>
      </rPr>
      <t xml:space="preserve">  Construcción del Mapa de Riesgos de Corrupción</t>
    </r>
  </si>
  <si>
    <r>
      <t xml:space="preserve">Subcomponente 1
INFORMACIÓN
</t>
    </r>
    <r>
      <rPr>
        <sz val="12"/>
        <rFont val="Arial"/>
        <family val="2"/>
      </rPr>
      <t>Informar avances y resultados de la gestión con calidad y en lenguaje comprensible</t>
    </r>
  </si>
  <si>
    <r>
      <t xml:space="preserve">Subcomponente 2
DIÁLOGO
</t>
    </r>
    <r>
      <rPr>
        <sz val="12"/>
        <rFont val="Arial"/>
        <family val="2"/>
      </rPr>
      <t>Desarrollar escenarios de diálogo de doble vía con la ciudadanía y sus organizaciones</t>
    </r>
  </si>
  <si>
    <r>
      <t xml:space="preserve">Subcomponente 3
RESPONSABILIDAD
</t>
    </r>
    <r>
      <rPr>
        <sz val="12"/>
        <rFont val="Arial"/>
        <family val="2"/>
      </rPr>
      <t>Responder a compromisos propuestos, evaluación y retroalimentación en los ejercicios de rendición de cuentas con acciones correctivas para mejora</t>
    </r>
  </si>
  <si>
    <r>
      <t>Estrategia</t>
    </r>
    <r>
      <rPr>
        <sz val="9"/>
        <rFont val="Arial"/>
        <family val="2"/>
      </rPr>
      <t xml:space="preserve"> de fortalecimiento de canal virtual de atención.</t>
    </r>
  </si>
  <si>
    <r>
      <t xml:space="preserve">Mejoramiento y/o mantenimiento de opciones de visualización del Sitio Web Corporativo </t>
    </r>
    <r>
      <rPr>
        <i/>
        <sz val="9"/>
        <rFont val="Arial"/>
        <family val="2"/>
      </rPr>
      <t>(traducción automática a otros idiomas, cambios de color y tamaño de textos)</t>
    </r>
    <r>
      <rPr>
        <sz val="9"/>
        <rFont val="Arial"/>
        <family val="2"/>
      </rPr>
      <t>.</t>
    </r>
  </si>
  <si>
    <r>
      <t xml:space="preserve">Subcomponente 5                                                                                           </t>
    </r>
    <r>
      <rPr>
        <sz val="9"/>
        <rFont val="Arial"/>
        <family val="2"/>
      </rPr>
      <t>Monitoreo del Acceso a la Información Pública</t>
    </r>
  </si>
  <si>
    <r>
      <t xml:space="preserve">Adoptar y apropiar el Código de Integridad, y de conformidad con las particularidades y autonomía de cada entidad pública, adicionando principios de acción </t>
    </r>
    <r>
      <rPr>
        <i/>
        <sz val="12"/>
        <rFont val="Arial"/>
        <family val="2"/>
      </rPr>
      <t>(“lo que hago” “lo que no hago”)</t>
    </r>
    <r>
      <rPr>
        <sz val="12"/>
        <rFont val="Arial"/>
        <family val="2"/>
      </rPr>
      <t xml:space="preserve"> a los cinco valores establecidos en el Código e incluir hasta dos valores adicionales.</t>
    </r>
  </si>
  <si>
    <t>SEGUIMIENTO CON CORTE 31/12/2025</t>
  </si>
  <si>
    <t>SEGUIMIENTO CON CORTE 31/08/2025</t>
  </si>
  <si>
    <t>SEGUIMIENTO CON CORTE 30/04/2025</t>
  </si>
  <si>
    <t>30/06/2025.</t>
  </si>
  <si>
    <t>N° de Planes Anticorrupción y Atención al Ciudadano 2025 (Incluye Mapa de Riesgos de Corrupción) construidos.</t>
  </si>
  <si>
    <t xml:space="preserve">21/01/2025.
</t>
  </si>
  <si>
    <t>Construcción del Plan Anticorrupción y Atención al Ciudadano 2025 (Incluye Mapa de Riesgos de Corrupción).</t>
  </si>
  <si>
    <t>Convocatoria de participación del Plan Anticorrupción y de Atención al ciudadano 2025 (Incluye Mapa de Riesgos de Corrupción)</t>
  </si>
  <si>
    <t>Publicar el Plan Anticorrupción y de Atención al ciudadano 2025 (Incluye Mapa de Riesgos de Corrupción) en el Sitio Web www.corpouraba.gov.co, en el link http://corpouraba.gov.co/corporacion/informacion-institucional/planes-administrativo-gestion-talento-y/plan-anticorrupcion-y-de-atencion-al-ciudadano/</t>
  </si>
  <si>
    <t xml:space="preserve">Socialización del Plan Anticorrupción y de Atención al Ciudadano 2025 (Incluye Mapa de Riesgos de Corrupción) a través en redes sociales, correo electrónico, página web y/u otros. </t>
  </si>
  <si>
    <t>Un (1)  Plan Anticorrupción y de Atención al ciudadano 2025 (Incluye Mapa de Riesgos de Corrupción) publicado.</t>
  </si>
  <si>
    <t>Una (1) socialización del Plan Anticorrupción y de Atención al Ciudadano 2025 (Incluye Mapa de Riesgos de Corrupción) realizada.</t>
  </si>
  <si>
    <t>Monitorear y revisar cuatrimestralmente el Plan Anticorrupción y de Atención al Ciudadano 2025 (Incluye Mapa de Riesgos de Corrupción), para determinar la necesidad de modificarlo, actualizarlo o conservarlo.</t>
  </si>
  <si>
    <t>Tres (3) monitoreos y revisiones cuatrimestrales del Plan Anticorrupción y de Atención al Ciudadano 2025 (Incluye Mapa de Riesgos de Corrupción), realizados</t>
  </si>
  <si>
    <t>Dentro de los primeros diez (10) días hábiles de enero, mayo y septiembre 2025</t>
  </si>
  <si>
    <t>Seguimientos periódicos (cuatrimestrales) del cumplimiento del Plan Anticorrupción y de Atención al Ciudadano 2025 (incluyendo Mapa de Riesgos de Corrupción).</t>
  </si>
  <si>
    <t>Tres (3) seguimientos del cumplimiento del Plan Anticorrupción y de Atención al ciudadano 2025 (incluyendo Mapa de Riesgos de Corrupción)..</t>
  </si>
  <si>
    <t>Publicación  de los informes de seguimiento al Plan Anticorrupción y de Atención al ciudadano en el Sitio Web www.corpouraba.gov.co, en el link http://corpouraba.gov.co/corporacion/informacion-institucional/planes-administrativo-gestion-talento-y/plan-anticorrupcion-y-de-atencion-al-ciudadano/</t>
  </si>
  <si>
    <t>Tres (3) publicaciones de los informes de seguimiento del Plan Anticorrupción y de Atención al Ciudadano 2025 (Incluye Mapa de Riesgos de Corrupción) realizadas.</t>
  </si>
  <si>
    <t>Subdirección de Planeación y Ordenamiento Territorial y
Líderes de
procesos.</t>
  </si>
  <si>
    <t>Subdirección de Planeación y Ordenamiento Territorial / Comunicaciones.</t>
  </si>
  <si>
    <t>Oficina de Control Interno / Comunicaciones.</t>
  </si>
  <si>
    <t>Febrero de 2025.
Julio de 2025.</t>
  </si>
  <si>
    <t>Abril de 2025</t>
  </si>
  <si>
    <t>Junio de 2025</t>
  </si>
  <si>
    <t>Julio - Agosto de 2025</t>
  </si>
  <si>
    <t>Durante la vigencia 2025</t>
  </si>
  <si>
    <t>Durante la vigencia 2025.</t>
  </si>
  <si>
    <t>Un (1) informe sobre los resultados de satisfacción al cliente externo de la Corporación.</t>
  </si>
  <si>
    <t>Una (1) capacitación  en atención incluyente.</t>
  </si>
  <si>
    <t>Una (1) capacitación en tiempos de respuesta a derechos de petición.</t>
  </si>
  <si>
    <t>Un (1) informe de la caracterización del grupos de valor.</t>
  </si>
  <si>
    <t>Una (1) estrategia de fortalecimiento del canal de atención virtual de la entidad, incorporando lineamientos Resolución 1519 de 2020 del Ministerio de Tecnologías de la Información y las Comunicaciones efectuada.</t>
  </si>
  <si>
    <t>Una (1)  estrategia de difusión y capacitación dirigidas a sus usuarios  sobre los requisitos y procedimientos de los trámites ambientales priorizados a su cargo realizadas.</t>
  </si>
  <si>
    <t>Un (1) diseño y desarrollo de  nuevos escenarios de relacionamiento.</t>
  </si>
  <si>
    <t>Un (1)  diseño e implementación del método de ciudadano incógnito en el canal telefónico.</t>
  </si>
  <si>
    <t>Un (1) informe de  funcionamiento de los canales habilitados para el servicio al ciudadano y recomendar las acciones necesarias para su adecuado funcionamiento.</t>
  </si>
  <si>
    <t>Una (1) medición de percepción de los ciudadanos respecto a la calidad y accesibilidad de la información en el Sitio Web realizada.</t>
  </si>
  <si>
    <t>Durante la vigencia 2025. Un informe por cada semestre.</t>
  </si>
  <si>
    <t>31/01/2025.</t>
  </si>
  <si>
    <t>Dentro de los primeros diez (10) días hábiles de enero, mayo y septiembre 2025.</t>
  </si>
  <si>
    <r>
      <rPr>
        <b/>
        <u/>
        <sz val="12"/>
        <rFont val="Arial"/>
        <family val="2"/>
      </rPr>
      <t xml:space="preserve">Acciones Preventivas
</t>
    </r>
    <r>
      <rPr>
        <sz val="12"/>
        <rFont val="Arial"/>
        <family val="2"/>
      </rPr>
      <t xml:space="preserve">1. Capacitación en los controles establecidos dentro los documentos de los procesos misionales, respecto a la atención de solicitudes y/o trámites en el marco de la gestión Corporativa.
2. Establecimiento de "Equipo de revisión de cumplimiento de los controles establecidos en los documentos de los procesos misionales", respecto a la atención de solicitudes y/o trámites en el marco de la gestión Corporativa.
3. Presentación de informes de seguimientos cuatrimestrales respecto a la atención de solicitudes y/o trámites en el marco de la gestión Corporativa por parte del "Comité de revisión de cumplimiento de los controles establecidos en los documentos de los procesos misionales".
</t>
    </r>
    <r>
      <rPr>
        <b/>
        <u/>
        <sz val="12"/>
        <rFont val="Arial"/>
        <family val="2"/>
      </rPr>
      <t xml:space="preserve">
Acción de contingencia ante posible materialización
</t>
    </r>
    <r>
      <rPr>
        <sz val="12"/>
        <rFont val="Arial"/>
        <family val="2"/>
      </rPr>
      <t>Proceder según normatividad, con el proceso disciplinario correspondiente internos y/o entes de control, incluyendo la toma de medidas, conforme los resultados que arroje la investigación.</t>
    </r>
  </si>
  <si>
    <t>Fechas de informes:
1. Abril 2025.
2. Agosto 2025. 
3. Diciembre 2025.</t>
  </si>
  <si>
    <r>
      <rPr>
        <b/>
        <u/>
        <sz val="12"/>
        <rFont val="Arial"/>
        <family val="2"/>
      </rPr>
      <t xml:space="preserve">Acciones Preventivas
</t>
    </r>
    <r>
      <rPr>
        <sz val="12"/>
        <rFont val="Arial"/>
        <family val="2"/>
      </rPr>
      <t xml:space="preserve">1. Seguimiento semestral en el cumplimiento del manejo de los conflictos de interes. 
</t>
    </r>
    <r>
      <rPr>
        <b/>
        <u/>
        <sz val="12"/>
        <rFont val="Arial"/>
        <family val="2"/>
      </rPr>
      <t xml:space="preserve">
Acción de contingencia ante posible materialización
</t>
    </r>
    <r>
      <rPr>
        <sz val="12"/>
        <rFont val="Arial"/>
        <family val="2"/>
      </rPr>
      <t>Proceder según normatividad, con el proceso disciplinario correspondiente, incluyendo la toma de medidas, conforme los resultados que arroje la investigación.</t>
    </r>
  </si>
  <si>
    <t>Fechas de informes:
1. Junio 2025
2. Diciembre 2025.</t>
  </si>
  <si>
    <r>
      <rPr>
        <b/>
        <u/>
        <sz val="12"/>
        <rFont val="Arial"/>
        <family val="2"/>
      </rPr>
      <t xml:space="preserve">Acciones Preventivas
</t>
    </r>
    <r>
      <rPr>
        <sz val="12"/>
        <rFont val="Arial"/>
        <family val="2"/>
      </rPr>
      <t xml:space="preserve">1. Seguimiento al cumplimiento normativo y procedimental al área de contratación en la celebración de contratos. </t>
    </r>
    <r>
      <rPr>
        <b/>
        <u/>
        <sz val="12"/>
        <rFont val="Arial"/>
        <family val="2"/>
      </rPr>
      <t xml:space="preserve">
Acción de contingencia ante posible materialización
</t>
    </r>
    <r>
      <rPr>
        <sz val="12"/>
        <rFont val="Arial"/>
        <family val="2"/>
      </rPr>
      <t>Proceder según normatividad, con el proceso disciplinario correspondiente internos y/o entes de control, incluyendo la toma de medidas, conforme los resultados que arroje la investigación.</t>
    </r>
  </si>
  <si>
    <t>Dos (2) seguimientos al cumplimiento normativo y procedimental al área de contratación en la celebración de contratos.</t>
  </si>
  <si>
    <t>Jefe de la Oficina de Control Interno y/o Contratación Prestación de Servicios.</t>
  </si>
  <si>
    <t xml:space="preserve">Fechas de informes:
1. Febrero 2025.
2. Noviembre 2025. </t>
  </si>
  <si>
    <r>
      <rPr>
        <b/>
        <u/>
        <sz val="12"/>
        <rFont val="Arial"/>
        <family val="2"/>
      </rPr>
      <t xml:space="preserve">Acciones Preventivas
</t>
    </r>
    <r>
      <rPr>
        <sz val="12"/>
        <rFont val="Arial"/>
        <family val="2"/>
      </rPr>
      <t>1. Revisión y ajuste de la documentación del proceso Aplicación de la Autoridad Ambiental, unificando criterios respecto a la  suspension de los trámites ambientales y terminos de tiempo para el reinicio y/o cierre de los mismos.
2. Capacitación en los controles establecidos dentro los documentos del proceso aplicación de la autoridad ambiental a funcionarios y/o contratistas de prestación de servicios.
3. Presentación de de informes de seguimientos cuatrimestrales  respecto a la atención de solicitudes y/o trámites ambientales y/o sus seguimientos.</t>
    </r>
    <r>
      <rPr>
        <b/>
        <u/>
        <sz val="12"/>
        <rFont val="Arial"/>
        <family val="2"/>
      </rPr>
      <t xml:space="preserve">
Acción de contingencia ante posible materialización
</t>
    </r>
    <r>
      <rPr>
        <sz val="12"/>
        <rFont val="Arial"/>
        <family val="2"/>
      </rPr>
      <t xml:space="preserve">Definicion e implementación de corrección y acción correctiva que permitan dar cumplimiento a las metas de avance para la gestión en el cumplimiento de 
de etapas y/o tiempos de los trámites ambientales y/o sus seguimientos. </t>
    </r>
  </si>
  <si>
    <t>Una (1)  revisión y ajuste de la documentación del proceso Aplicación de la Autoridad Ambiental, unificando criterios respecto a la  suspension de los trámites ambientales y terminos de tiempo para el reinicio y/o cierre de los mismos.</t>
  </si>
  <si>
    <t>Líder(es)  y/o Equipo de Trabajo de Proceso Aplicación de la Autoridad Ambiental</t>
  </si>
  <si>
    <t>Una (1)  capacitaciones sobre los controles establecidos dentro los documentos  del proceso aplicación de la autoridad ambiental a funcionarios y/o contratistas de prestación de servicios.</t>
  </si>
  <si>
    <t>Tres (3) informes de seguimientos cuatrimestrales presentados, respecto a la atención de solicitudes y/o trámites ambientales y/o sus seguimientos.</t>
  </si>
  <si>
    <t>Fechas de informes:
1. Marzo 2025.
2. Julio 2025. 
3. Noviembre 2025.</t>
  </si>
  <si>
    <r>
      <rPr>
        <b/>
        <u/>
        <sz val="12"/>
        <rFont val="Arial"/>
        <family val="2"/>
      </rPr>
      <t xml:space="preserve">Acciones Preventivas
</t>
    </r>
    <r>
      <rPr>
        <sz val="12"/>
        <rFont val="Arial"/>
        <family val="2"/>
      </rPr>
      <t xml:space="preserve">1. Contratación de personal de apoyo para la asesoría y/o acompañamiento tecnico en la atención de la concertación del componente ambiental de los POTs y Planes Parciales según  normas aplicables a CORPOURABA.
2. Delegación  y/o nombramiento de funcionario(s) en los temas de planeación global del territorio según la planta global de CORPOURABA.
3. Capacitación sobre los  documentos y/o formatos del Proceso Planeación Global del Territorio con relación a la concertación del componente ambiental en el marco de los planes de desarrollo, POT´s, planes parciales y/o UPR adoptados, a los funcionarios o colaboradores relacionados a las actividades.
4. Seguimiento de la concertación del componente ambiental de los POTs y Planes Parciales según términos de norma.
</t>
    </r>
    <r>
      <rPr>
        <b/>
        <u/>
        <sz val="12"/>
        <rFont val="Arial"/>
        <family val="2"/>
      </rPr>
      <t xml:space="preserve">Acción de contingencia ante posible materialización
</t>
    </r>
    <r>
      <rPr>
        <sz val="12"/>
        <rFont val="Arial"/>
        <family val="2"/>
      </rPr>
      <t>Revisión, ajuste y notificación por medio de Resolución a partes interesadas  respecto a los incumplimientos  de los terminos técnico juridicos de la normatividad aplicable  al componente ambiental en los ajustes de los POTs y/o Planes Parciales.</t>
    </r>
  </si>
  <si>
    <t>Una (1) delegación  y/o nombramiento de funcionario(s) en los temas de planeación global del territorio según la planta global de CORPOURABA.</t>
  </si>
  <si>
    <t>Una (1) revisión y actualización de los documentos del proceso Planeación Global del Territorio, incluyendo la necesidad de hacer seguimiento a los compromisos ambientales corto, mediano y largo plazo establecidos en el programa de ejecución de los POT`s aprobados.</t>
  </si>
  <si>
    <t>Diecinueve (19) municipios de la jurisdicción con seguimiento en el  cumplimiento de las obligaciones de los componentes ambientales concertados en el marco de los planes de desarrollo, POT´s, planes parciales y/o UPR adoptados.</t>
  </si>
  <si>
    <t>100%  de municipios requeridos por parte de CORPOURABA, 
cuando en los seguimientos, sean identificados incumplimientos de las obligaciones de los componentes ambientales concertados en el marco de los planes de desarrollo, POT´s, planes parciales y/o UPR adoptados.</t>
  </si>
  <si>
    <r>
      <rPr>
        <b/>
        <u/>
        <sz val="12"/>
        <rFont val="Arial"/>
        <family val="2"/>
      </rPr>
      <t xml:space="preserve">Acciones Preventivas
</t>
    </r>
    <r>
      <rPr>
        <sz val="12"/>
        <rFont val="Arial"/>
        <family val="2"/>
      </rPr>
      <t>1.Contrataciones para la gestión en la  formulación, presentación,  ejecución, seguimiento y/o evaluación de proyectos, para acceder a recursos de de una o mas fuentes de financiación externas públicas y/o privadas.
2. Capacitaciones sobre los   documentos y/o formatos del Proceso Gestión de Proyectos con los cuales se pueda fortalecer el tema de formulación, presentación,  ejecución, seguimiento y/o evaluación de proyectos. relacionados a las actividades.
3. Socialización del  Manual para la Presentación de Proyectos a personas, comunidades, instituciones o municipios buscando guiarlos para la presentación de proyectos a CORPOURABA.
4.  Informes de seguimiento respecto a la formulación, presentación,  ejecución, seguimiento y/o evaluación de proyectos.</t>
    </r>
    <r>
      <rPr>
        <b/>
        <u/>
        <sz val="12"/>
        <rFont val="Arial"/>
        <family val="2"/>
      </rPr>
      <t xml:space="preserve">
Acción de contingencia ante posible materialización
</t>
    </r>
    <r>
      <rPr>
        <sz val="12"/>
        <rFont val="Arial"/>
        <family val="2"/>
      </rPr>
      <t>Definicion e implementación de corrección y acción correctiva que permitan dar cumplimiento a los objetivos en el marco de la gestión de proyectos.</t>
    </r>
  </si>
  <si>
    <t>Subdirector de Planeación y Ordenamiento Territorial.</t>
  </si>
  <si>
    <t>Una (1)  socialización en las cinco (5) territoriales del  Manual para la Presentación de Proyectos a personas, comunidades, instituciones o municipios buscando guiarlos para la presentación de proyectos a CORPOURABA.</t>
  </si>
  <si>
    <t>Fechas de informes:
1. Mayo 2025
2. Octubre 2025.</t>
  </si>
  <si>
    <r>
      <rPr>
        <b/>
        <u/>
        <sz val="12"/>
        <rFont val="Arial"/>
        <family val="2"/>
      </rPr>
      <t xml:space="preserve">Acciones Preventivas
</t>
    </r>
    <r>
      <rPr>
        <sz val="12"/>
        <rFont val="Arial"/>
        <family val="2"/>
      </rPr>
      <t xml:space="preserve">1. Personal calificado contratado(s) y/o vinculado(s) para la gestión de la Seguridad y Salud en el Trabajo en el primer trimestre de la vigencia.
2. Informes de seguimiento respecto al avance / cumplimiento de  los objetivos en el marco de la gestión de la Seguridad y Salud en el Trabajo.
3. Cumplimiento del Plan de Trabajo Anual en Seguridad y Salud en el Trabajo.
</t>
    </r>
    <r>
      <rPr>
        <b/>
        <u/>
        <sz val="12"/>
        <rFont val="Arial"/>
        <family val="2"/>
      </rPr>
      <t xml:space="preserve">Acción de contingencia ante posible materialización
</t>
    </r>
    <r>
      <rPr>
        <sz val="12"/>
        <rFont val="Arial"/>
        <family val="2"/>
      </rPr>
      <t>Definicion e implementación de corrección y acción correctiva que permitan dar cumplimiento a los objetivos en el marco de la gestión de la Seguridad y Salud en el Trabajo.</t>
    </r>
  </si>
  <si>
    <r>
      <rPr>
        <b/>
        <u/>
        <sz val="12"/>
        <rFont val="Arial"/>
        <family val="2"/>
      </rPr>
      <t xml:space="preserve">Acciones Preventivas
</t>
    </r>
    <r>
      <rPr>
        <sz val="12"/>
        <rFont val="Arial"/>
        <family val="2"/>
      </rPr>
      <t xml:space="preserve">1. Actualización  y/o  mejora de la plataforma de la INTRANET, donde reposa entre otros los documentos del SGC.
2. Capacitación en  los documentos de los procesos del Sistema de Gestión Corporativo.
</t>
    </r>
    <r>
      <rPr>
        <b/>
        <u/>
        <sz val="12"/>
        <rFont val="Arial"/>
        <family val="2"/>
      </rPr>
      <t xml:space="preserve">Acción de contingencia ante posible materialización
</t>
    </r>
    <r>
      <rPr>
        <sz val="12"/>
        <rFont val="Arial"/>
        <family val="2"/>
      </rPr>
      <t>Definicion e implementación de corrección y/o acción correctiva que permitan dar cumplimiento al objeto de cada proceso, especialmente a las metas de avance en la gestión.</t>
    </r>
  </si>
  <si>
    <t>Una (1)  actualización  y/o  mejora de la plataforma de la INTRANET, donde reposa entre otros los documentos del SGC.</t>
  </si>
  <si>
    <r>
      <rPr>
        <b/>
        <sz val="12"/>
        <color rgb="FF000000"/>
        <rFont val="Arial"/>
        <family val="2"/>
      </rPr>
      <t>2.1 Riesgos de Gestión</t>
    </r>
    <r>
      <rPr>
        <sz val="12"/>
        <color rgb="FF000000"/>
        <rFont val="Arial"/>
        <family val="2"/>
      </rPr>
      <t xml:space="preserve">
</t>
    </r>
    <r>
      <rPr>
        <b/>
        <sz val="12"/>
        <color rgb="FFFF0000"/>
        <rFont val="Arial"/>
        <family val="2"/>
      </rPr>
      <t>Gestión Financiera y Contable</t>
    </r>
    <r>
      <rPr>
        <sz val="12"/>
        <color rgb="FF000000"/>
        <rFont val="Arial"/>
        <family val="2"/>
      </rPr>
      <t xml:space="preserve">
</t>
    </r>
    <r>
      <rPr>
        <u/>
        <sz val="12"/>
        <color rgb="FF000000"/>
        <rFont val="Arial"/>
        <family val="2"/>
      </rPr>
      <t>Riesgo</t>
    </r>
    <r>
      <rPr>
        <sz val="12"/>
        <color rgb="FF000000"/>
        <rFont val="Arial"/>
        <family val="2"/>
      </rPr>
      <t>: Posibilidad de afectación económica o reputacional por posible debilidad en la administración adecuada de los recursos económicos a través de la gestión presupuestal, tesorería, facturación, recaudo, contabilidad y generación de informes para la toma de decisiones de los órganos de Dirección; que impacten de forma negativa, la sostenibilidad financiera de la Corporación.</t>
    </r>
  </si>
  <si>
    <r>
      <rPr>
        <b/>
        <u/>
        <sz val="12"/>
        <rFont val="Arial"/>
        <family val="2"/>
      </rPr>
      <t xml:space="preserve">Acciones Preventivas
</t>
    </r>
    <r>
      <rPr>
        <sz val="12"/>
        <rFont val="Arial"/>
        <family val="2"/>
      </rPr>
      <t xml:space="preserve">1.   Contratatación de personal de apoyo para la gestión del área financiera.
2. Realizar capacitaciones en los temas:
*Autocontrol de cada funcionario, en las actividades del cargo y como filtro de revisión en el proceso.
*Errores en la entrega de información suministrada por los funcionarios lo que puede generar.
- Pagos a proveedores por mayor valor.
- Pagos a proveedores sin aplicar retenciones.
- Pagos no exitosos, con comprobante de egreso.
- Pagos sin la debida revisión.
3. Informes periódicos de *Errores en la entrega de información suministrada por los funcionarios lo que puede generar.
- Pagos a proveedores por mayor valor.
- Pagos a proveedores sin aplicar retenciones.
- Pagos no exitosos, con comprobante de egreso.
- Pagos sin la debida revisión".
4. Estudio respecto a los potenciales cambios en los conceptos de sobretasas ambientales y/o demas fuentes de ingreso y su impacto respecto a la sostenibilidad financiera de la Corporación.
5. Cumplimiento de plan de trabajo surgido del "Estudio respecto a los potenciales cambios en los conceptos de sobretasas ambientales y/o demas fuentes de ingreso y su impacto respecto a la sostenibilidad financiera de la Corporación".
</t>
    </r>
    <r>
      <rPr>
        <b/>
        <u/>
        <sz val="12"/>
        <rFont val="Arial"/>
        <family val="2"/>
      </rPr>
      <t>Acción de contingencia ante posible materialización</t>
    </r>
    <r>
      <rPr>
        <sz val="12"/>
        <rFont val="Arial"/>
        <family val="2"/>
      </rPr>
      <t xml:space="preserve">
Definicion e implementación de corrección y/o acción correctiva que permitan dar cumplimiento al objetivo del  proceso, especialmente en pro de la sostenibilidad financiera de la Corporación. </t>
    </r>
  </si>
  <si>
    <t>Tres (3) contratataciones de personal de apoyo para la gestión del área financiera.</t>
  </si>
  <si>
    <t>Subdirector Administrativo y Financiero (E) / Coordinador Financiero</t>
  </si>
  <si>
    <t>Jefe de la Oficina de Control Interno / Coordinador Financiero / Contatadora</t>
  </si>
  <si>
    <t>Coordinador Financiero / Contatadora</t>
  </si>
  <si>
    <t>Dos (2) informes de los  *Errores en la entrega de información suministrada por los funcionarios lo que puede generar.
- Pagos a proveedores por mayor valor.
- Pagos a proveedores sin aplicar retenciones.
- Pagos no exitosos, con comprobante de egreso.
- Pagos sin la debida revisión".</t>
  </si>
  <si>
    <t>Fechas de informes:
1. Abril 2025
2. Agosto 2025.</t>
  </si>
  <si>
    <t>Subdirector Administrativo y Financiero (E) / Coordinador Financiero / Equipo Financiero</t>
  </si>
  <si>
    <t>80% o mas de cumplimiento del plan de trabajo surgido del "Estudio respecto a los potenciales cambios en los conceptos de sobretasas ambientales y/o demas fuentes de ingreso y su impacto respecto a la sostenibilidad financiera de la Corporación".</t>
  </si>
  <si>
    <t>Un (1) Estudio respecto a los potenciales cambios en los conceptos de sobretasas ambientales y/o demas fuentes de ingreso y su impacto respecto a la sostenibilidad financiera de la Corporación.</t>
  </si>
  <si>
    <r>
      <rPr>
        <b/>
        <u/>
        <sz val="12"/>
        <rFont val="Arial"/>
        <family val="2"/>
      </rPr>
      <t xml:space="preserve">Acciones Preventivas
</t>
    </r>
    <r>
      <rPr>
        <sz val="12"/>
        <rFont val="Arial"/>
        <family val="2"/>
      </rPr>
      <t xml:space="preserve">1.	Un (1) plan de mantenimiento de infraestructura, de bienes y/o equipos elaborado y aprobado.
2.	80% o más del plan mantenimiento de infraestructura, bienes y/o equipos ejecutado.
3.	Un (1) estudio sobre el estado actual y proyección de renovación del equipo automotor de la Corporación.
4.	80% o más de cumplimiento de plan de trabajo establecido respecto al "Estudio sobre el estado actual y proyección de renovación del equipo automotor de la Corporación”.
5.	Un (1) plan de trabajo establecido y aprobado, para la seguridad y/o mantenimiento de los recursos decomisados o en custodia de las territoriales.
6.	80% o más de cumplimiento de plan de trabajo establecido, para la seguridad y/o mantenimiento de los recursos decomisados o en custodia de las territoriales.
7.	Un (1) diagnóstico elaborado y socializado de necesidades de renovación de equipos de cómputo, impresoras, escáner entre otros de la Corporación.
8.	80% o más de cumplimiento de plan de trabajo establecido, respecto al diagnóstico de necesidades de renovación de equipos de cómputo, impresoras, escáner entre otros de la Corporación.
9.	Un (1) comodato gestionado y renovado con el ICA, respecto al préstamo de las instalaciones donde se encuentra el Laboratorio de Análisis de Aguas en Tulenapa
</t>
    </r>
    <r>
      <rPr>
        <b/>
        <u/>
        <sz val="12"/>
        <rFont val="Arial"/>
        <family val="2"/>
      </rPr>
      <t>Acción de contingencia ante posible materialización</t>
    </r>
    <r>
      <rPr>
        <sz val="12"/>
        <rFont val="Arial"/>
        <family val="2"/>
      </rPr>
      <t xml:space="preserve">
Definicion e implementación de corrección y acción correctiva que permitan dar cumplimiento a los objetivos corporativos en el marco de la gestión archivística.</t>
    </r>
  </si>
  <si>
    <t>Un (1) plan de mantenimiento de infraestructura, de bienes y/o equipos elaborado y aprobado.</t>
  </si>
  <si>
    <t>Subdirector Administrativo y Financiero (E) / Almacenista</t>
  </si>
  <si>
    <t>Un (1) estudio sobre el estado actual y proyección de renovación del equipo automotor de la Corporación.</t>
  </si>
  <si>
    <t>80% o más del plan mantenimiento de infraestructura, bienes y/o equipos ejecutado.</t>
  </si>
  <si>
    <t>80% o más de cumplimiento del plan de trabajo establecido respecto al "Estudio sobre el estado actual y proyección de renovación del equipo automotor de la Corporación”.</t>
  </si>
  <si>
    <t>Un (1) plan de trabajo establecido y aprobado, para la seguridad y/o mantenimiento de los recursos decomisados o en custodia de las territoriales.</t>
  </si>
  <si>
    <t>80% o más de cumplimiento del plan de trabajo establecido, para la seguridad y/o mantenimiento de los recursos decomisados o en custodia de las territoriales.</t>
  </si>
  <si>
    <t>Un (1) diagnóstico elaborado y socializado de necesidades de renovación de equipos de cómputo, impresoras, escáner entre otros de la Corporación.</t>
  </si>
  <si>
    <t>80% o más de cumplimiento del plan de trabajo establecido, respecto al diagnóstico de necesidades de renovación de equipos de cómputo, impresoras, escáner entre otros de la Corporación.</t>
  </si>
  <si>
    <t>Un (1) comodato gestionado y renovado con el ICA, respecto al préstamo de las instalaciones donde se encuentra el Laboratorio de Análisis de Aguas en Tulenapa.</t>
  </si>
  <si>
    <t>Subdirector Administrativo y Financiero (E) / Almacenista / Área TIC´s</t>
  </si>
  <si>
    <r>
      <rPr>
        <b/>
        <u/>
        <sz val="12"/>
        <rFont val="Arial"/>
        <family val="2"/>
      </rPr>
      <t xml:space="preserve">Acciones Preventivas
</t>
    </r>
    <r>
      <rPr>
        <sz val="12"/>
        <rFont val="Arial"/>
        <family val="2"/>
      </rPr>
      <t>Elaboración y presentación al cuerpo directivo de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</si>
  <si>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Cordinador(a) de Calidad del Laboratorio</t>
  </si>
  <si>
    <t>Un (1) de documentos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elaborados y presentación al cuerpo directivo.</t>
  </si>
  <si>
    <r>
      <rPr>
        <b/>
        <u/>
        <sz val="12"/>
        <rFont val="Arial"/>
        <family val="2"/>
      </rPr>
      <t xml:space="preserve">Acciones Preventivas
</t>
    </r>
    <r>
      <rPr>
        <sz val="12"/>
        <rFont val="Arial"/>
        <family val="2"/>
      </rPr>
      <t>Establecimiento e implementación de estrategias con base en el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</si>
  <si>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100%° de estrategias con base en el  "Diagnóstico  que permita Identificar el estado actual de los recursos del Laboratorio de Análisis de Aguas vs necesidades para la realización de pruebas acreditadas según requerimientos del IDEAM, en el marco de la norma NTC-ISO/IEC 17025 y nuevas demandas de análisis de aguas de los usuarios" establecidas e implementadas.</t>
  </si>
  <si>
    <t>Subdirector de Planeacion y OT / Cordinador(a) Administrativo del Laboratorio de Análisis de Aguas
Cordinador(a) de Calidad del Laboratorio de Análisis de Aguas</t>
  </si>
  <si>
    <r>
      <rPr>
        <b/>
        <u/>
        <sz val="12"/>
        <rFont val="Arial"/>
        <family val="2"/>
      </rPr>
      <t xml:space="preserve">Acciones Preventivas
</t>
    </r>
    <r>
      <rPr>
        <sz val="12"/>
        <rFont val="Arial"/>
        <family val="2"/>
      </rPr>
      <t>Verificación y supervisión por parte de los jefes de cada area de analisis. Seguimiento al plan de calibración por parte de los analistas.</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</si>
  <si>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100%  del plan de mantenimiento preventivo y calibración elaborados e implementados.</t>
  </si>
  <si>
    <t>Director Técnico</t>
  </si>
  <si>
    <r>
      <rPr>
        <b/>
        <u/>
        <sz val="12"/>
        <rFont val="Arial"/>
        <family val="2"/>
      </rPr>
      <t xml:space="preserve">Acciones Preventivas
</t>
    </r>
    <r>
      <rPr>
        <sz val="12"/>
        <rFont val="Arial"/>
        <family val="2"/>
      </rPr>
      <t>Establecer un programa de entrenamiento para el personal en ensayos realizados. Gestionar con proveedores cursos y capacitaciones de actualización en el manejo de equipos. Seguimiento mediante evaluaciones del desempeño al personal.</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</si>
  <si>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100% de personas capacitadas respecto al numero total de personas en el laboratorio</t>
  </si>
  <si>
    <r>
      <rPr>
        <b/>
        <u/>
        <sz val="12"/>
        <rFont val="Arial"/>
        <family val="2"/>
      </rPr>
      <t xml:space="preserve">Acciones Preventivas
</t>
    </r>
    <r>
      <rPr>
        <sz val="12"/>
        <rFont val="Arial"/>
        <family val="2"/>
      </rPr>
      <t>Llevar registros de condiciones ambientales. Seguir recomendaciones de fabricantes. Cumplir el programa de mantenimiento y calibración para evitar desviaciones. Seguir instrucciones de condiciones ambientales de acuerdo al SGCL.</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</si>
  <si>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Analistas de cada area de ensayos</t>
  </si>
  <si>
    <t>100% de registros de condiciones ambientales en las areas de analisis diligenciados</t>
  </si>
  <si>
    <r>
      <rPr>
        <b/>
        <u/>
        <sz val="12"/>
        <rFont val="Arial"/>
        <family val="2"/>
      </rPr>
      <t xml:space="preserve">Acciones Preventivas
</t>
    </r>
    <r>
      <rPr>
        <sz val="12"/>
        <rFont val="Arial"/>
        <family val="2"/>
      </rPr>
      <t>Firmas de compromiso de ética y conducta para resguardar confidencialidad e imparcialidad en la organización, ningún personal sin autorización puede revelar informacion de resultados de analisis a los clientes o terceros.
Evitar que los analistas conozcan la procedencia de las muestras que ingresan al laboratorio.</t>
    </r>
    <r>
      <rPr>
        <b/>
        <u/>
        <sz val="12"/>
        <rFont val="Arial"/>
        <family val="2"/>
      </rPr>
      <t xml:space="preserve">
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</si>
  <si>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Director de calidad</t>
  </si>
  <si>
    <t>100%  de acuerdos de confidencialidad e imparcialidad firmados por el personal</t>
  </si>
  <si>
    <r>
      <rPr>
        <b/>
        <u/>
        <sz val="12"/>
        <rFont val="Arial"/>
        <family val="2"/>
      </rPr>
      <t xml:space="preserve">Acciones Preventivas
</t>
    </r>
    <r>
      <rPr>
        <sz val="12"/>
        <rFont val="Arial"/>
        <family val="2"/>
      </rPr>
      <t xml:space="preserve">Hacer firmar a todos los miembros de la organización un acuerdo de confidencialidad para evitar la divulgacion de la información generada en el laboratorio.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</si>
  <si>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r>
      <rPr>
        <b/>
        <u/>
        <sz val="12"/>
        <rFont val="Arial"/>
        <family val="2"/>
      </rPr>
      <t xml:space="preserve">Acciones Preventivas
</t>
    </r>
    <r>
      <rPr>
        <sz val="12"/>
        <rFont val="Arial"/>
        <family val="2"/>
      </rPr>
      <t xml:space="preserve">Sensibilización al personal de todos los documentos del SGCL ISO 17025:2017 mediante planes de induccion y reinducción. Temas legales y reglamentarios.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</si>
  <si>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r>
      <rPr>
        <b/>
        <u/>
        <sz val="12"/>
        <rFont val="Arial"/>
        <family val="2"/>
      </rPr>
      <t xml:space="preserve">Acciones Preventivas
</t>
    </r>
    <r>
      <rPr>
        <sz val="12"/>
        <rFont val="Arial"/>
        <family val="2"/>
      </rPr>
      <t xml:space="preserve">Poner en practica los planes de seguimeinto y control de supervisión a personal nuevo.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</si>
  <si>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-Jefe de área de microbiologia
-Jefe de área instrumental
-Jefe de area fisicoquimica</t>
  </si>
  <si>
    <t>80% o más de ejecución a los planes de seguimiento y supervision de los analistas</t>
  </si>
  <si>
    <r>
      <rPr>
        <b/>
        <u/>
        <sz val="12"/>
        <rFont val="Arial"/>
        <family val="2"/>
      </rPr>
      <t xml:space="preserve">Acciones Preventivas
</t>
    </r>
    <r>
      <rPr>
        <sz val="12"/>
        <rFont val="Arial"/>
        <family val="2"/>
      </rPr>
      <t xml:space="preserve">Uso de servidor NextCloud para el almacenamiento de la información en la nube. Este recurso tecnologico es proveido a nivel general por la alta dirección (CORPOURABA)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</si>
  <si>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0 a 2 de fallas anuales en el sistema de almacenamiento de la informacion en la nube</t>
  </si>
  <si>
    <r>
      <rPr>
        <b/>
        <u/>
        <sz val="12"/>
        <rFont val="Arial"/>
        <family val="2"/>
      </rPr>
      <t xml:space="preserve">Acciones Preventivas
</t>
    </r>
    <r>
      <rPr>
        <sz val="12"/>
        <rFont val="Arial"/>
        <family val="2"/>
      </rPr>
      <t xml:space="preserve">La infomación está protegida y solo está al alcance del Director de calidad y del Director Técnico.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</si>
  <si>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100% de equipos de computo protegidos por contraseña</t>
  </si>
  <si>
    <t>Director de calidad
Director Técnico</t>
  </si>
  <si>
    <r>
      <rPr>
        <b/>
        <u/>
        <sz val="12"/>
        <rFont val="Arial"/>
        <family val="2"/>
      </rPr>
      <t xml:space="preserve">Acciones Preventivas
</t>
    </r>
    <r>
      <rPr>
        <sz val="12"/>
        <rFont val="Arial"/>
        <family val="2"/>
      </rPr>
      <t xml:space="preserve">CONTROLES OPERATIVOS: Uso de software para la recepción y codificacion de muestras que ingresan al laboratorio.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</si>
  <si>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0 a 2 de fallas en el proceso de recepción y codificación de muestras</t>
  </si>
  <si>
    <t>Auxiliares</t>
  </si>
  <si>
    <r>
      <rPr>
        <b/>
        <u/>
        <sz val="12"/>
        <rFont val="Arial"/>
        <family val="2"/>
      </rPr>
      <t xml:space="preserve">Acciones Preventivas
</t>
    </r>
    <r>
      <rPr>
        <sz val="12"/>
        <rFont val="Arial"/>
        <family val="2"/>
      </rPr>
      <t xml:space="preserve">Revisión y aprobacion de todos los registros tecnicos generados en el laboratorio por parte de los jefes de cada area de analisis.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</si>
  <si>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80% o más de  revision y aprobacion de registros tecnicos por parte de los jefes de área</t>
  </si>
  <si>
    <t>Jefe de área de microbiologia
Jefe de área instrumental
Jefe de area fisicoquimica</t>
  </si>
  <si>
    <r>
      <rPr>
        <b/>
        <u/>
        <sz val="12"/>
        <rFont val="Arial"/>
        <family val="2"/>
      </rPr>
      <t xml:space="preserve">Acciones Preventivas
</t>
    </r>
    <r>
      <rPr>
        <sz val="12"/>
        <rFont val="Arial"/>
        <family val="2"/>
      </rPr>
      <t xml:space="preserve">Capacitacion continua al personal de laboratorio en el calculo de incertidumbres en mediciones analiticas.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</si>
  <si>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Director Técnico
Director de Calidad</t>
  </si>
  <si>
    <t>Dos (2) capacitaciones anual en estimacion de incertidumbres</t>
  </si>
  <si>
    <r>
      <rPr>
        <b/>
        <u/>
        <sz val="12"/>
        <rFont val="Arial"/>
        <family val="2"/>
      </rPr>
      <t xml:space="preserve">Acciones Preventivas
</t>
    </r>
    <r>
      <rPr>
        <sz val="12"/>
        <rFont val="Arial"/>
        <family val="2"/>
      </rPr>
      <t xml:space="preserve">Sensibilizacion a todo el personal de laboratorio en el uso constante de los documentos y formatos que se encuentran adjuntos en el sistema y que se corresponden a las versiones vigentes. http://intranet.corpouraba.gov.co/index.php/sistema-de-gestion-corporativo.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</si>
  <si>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Director de Calidad</t>
  </si>
  <si>
    <t>0 a 5  eventos ocurridos en el año donde se usen documentos o formatos obsoletos</t>
  </si>
  <si>
    <r>
      <rPr>
        <b/>
        <u/>
        <sz val="12"/>
        <rFont val="Arial"/>
        <family val="2"/>
      </rPr>
      <t xml:space="preserve">Acciones Preventivas
</t>
    </r>
    <r>
      <rPr>
        <sz val="12"/>
        <rFont val="Arial"/>
        <family val="2"/>
      </rPr>
      <t xml:space="preserve">Revisiones periodicas al almacenamiento y archivos de registros generados en el laboratorio por parte del Director de calidad.
</t>
    </r>
    <r>
      <rPr>
        <b/>
        <u/>
        <sz val="12"/>
        <rFont val="Arial"/>
        <family val="2"/>
      </rPr>
      <t xml:space="preserve">Acción de contingencia ante posible materialización
</t>
    </r>
    <r>
      <rPr>
        <sz val="12"/>
        <rFont val="Arial"/>
        <family val="2"/>
      </rPr>
      <t>Definicion e implementación de corrección y acción correctiva que permitan dar cumplimiento a las metas de avance para la adecuada gestión en el cumplimientos de  los requerimientos establecidos por el IDEAM y los lineamientos de la norma NTC-ISO/IEC 17025 para la realización de análisis y/o muestreo de aguas según  necesidades de servicio de los Usuarios.</t>
    </r>
  </si>
  <si>
    <t>5 a 6  revisiones anuales al almaceamiento y archivos de registros</t>
  </si>
  <si>
    <t>95% de cumplimiento del Plan Estratégico de Tecnología de la Información</t>
  </si>
  <si>
    <r>
      <rPr>
        <b/>
        <u/>
        <sz val="12"/>
        <rFont val="Arial"/>
        <family val="2"/>
      </rPr>
      <t xml:space="preserve">Acciones Preventivas
</t>
    </r>
    <r>
      <rPr>
        <sz val="12"/>
        <rFont val="Arial"/>
        <family val="2"/>
      </rPr>
      <t>Actualización del software antivirus y Firewall</t>
    </r>
  </si>
  <si>
    <r>
      <rPr>
        <b/>
        <u/>
        <sz val="12"/>
        <rFont val="Arial"/>
        <family val="2"/>
      </rPr>
      <t xml:space="preserve">Acciones Preventivas
</t>
    </r>
    <r>
      <rPr>
        <sz val="12"/>
        <rFont val="Arial"/>
        <family val="2"/>
      </rPr>
      <t>Advertencias sobre ataques o posibles fuentes de ataque</t>
    </r>
  </si>
  <si>
    <t>2 licencias de software de seguridad actualizados</t>
  </si>
  <si>
    <r>
      <rPr>
        <b/>
        <u/>
        <sz val="12"/>
        <rFont val="Arial"/>
        <family val="2"/>
      </rPr>
      <t xml:space="preserve">Acciones Preventivas
</t>
    </r>
    <r>
      <rPr>
        <sz val="12"/>
        <rFont val="Arial"/>
        <family val="2"/>
      </rPr>
      <t xml:space="preserve">Reinducciones Anuales e inducciones realizadas en el manejo de los aplicativos institucionales.
</t>
    </r>
  </si>
  <si>
    <r>
      <rPr>
        <b/>
        <u/>
        <sz val="12"/>
        <rFont val="Arial"/>
        <family val="2"/>
      </rPr>
      <t>Acciones Preventivas</t>
    </r>
    <r>
      <rPr>
        <sz val="12"/>
        <rFont val="Arial"/>
        <family val="2"/>
      </rPr>
      <t xml:space="preserve">
Cumplimiento de políticas para la creación y/o actualización de los aplicativos corporativos.</t>
    </r>
  </si>
  <si>
    <r>
      <rPr>
        <b/>
        <u/>
        <sz val="12"/>
        <rFont val="Arial"/>
        <family val="2"/>
      </rPr>
      <t xml:space="preserve">Acciones Preventivas
</t>
    </r>
    <r>
      <rPr>
        <sz val="12"/>
        <rFont val="Arial"/>
        <family val="2"/>
      </rPr>
      <t xml:space="preserve">Capacitación en manejo de correos, manejo de aplicativos de google  y seguridad de la información en aplicativos institucionales.
</t>
    </r>
  </si>
  <si>
    <r>
      <rPr>
        <b/>
        <u/>
        <sz val="12"/>
        <rFont val="Arial"/>
        <family val="2"/>
      </rPr>
      <t xml:space="preserve">Acciones Preventivas
</t>
    </r>
    <r>
      <rPr>
        <sz val="12"/>
        <rFont val="Arial"/>
        <family val="2"/>
      </rPr>
      <t>Implementar el proceso de TI, incluyendo Sistema de Gestión de Seguridad de la Información basado en ISO 27001</t>
    </r>
  </si>
  <si>
    <r>
      <rPr>
        <b/>
        <u/>
        <sz val="12"/>
        <rFont val="Arial"/>
        <family val="2"/>
      </rPr>
      <t xml:space="preserve">Acciones Preventivas
</t>
    </r>
    <r>
      <rPr>
        <sz val="12"/>
        <rFont val="Arial"/>
        <family val="2"/>
      </rPr>
      <t>Herramientas para seguimiento y respaldo de correos electrónicos.</t>
    </r>
  </si>
  <si>
    <t>Subdirector SPOT y/o
Coordinador del SGC</t>
  </si>
  <si>
    <t>No se ha realizado a la fecha.</t>
  </si>
  <si>
    <t>Aprobación del PINAR  2025 mediante Acta de Aprobación del Comité Institucional de Gestión y Desempeño 200 01 04 39 0012 del 30 de enero del 2025 y aprobación actualización documento D-RI-07 por medio de Resolución 300-03-10-23-0190-2025 del 30/01/2025.</t>
  </si>
  <si>
    <t xml:space="preserve">Se realizo el inventario de los expeientes jurico ambiental del archvo central 40% </t>
  </si>
  <si>
    <t xml:space="preserve">mediante la actualización del plan, la primer campaña de seguridad, el primer archivo de seguimiento, los avances en el mapa de riesgos y en IPv6, </t>
  </si>
  <si>
    <t>En la vigencia anterior se adquirieron 150 licencias del antivirus de SOPHOS y el FIREWALL de SOPHOS, con vigencia hasta el 31-12-2025,</t>
  </si>
  <si>
    <t>Enviada la primer alerta sobre el PHISHING el 30-04-2025 por correo electrónico a todos los funcionarios y contratistas de la Corporación</t>
  </si>
  <si>
    <t>26 usuarios nuevos creados en los cuales se requirió el formato R-RI-80</t>
  </si>
  <si>
    <t>El aplicativo Google Workspace establece la herramienta de seguimiento a los correos especiales tales como notificación judicial y atención al usuario</t>
  </si>
  <si>
    <t>Se actualizó el documento D-Ri-02 acorde a la norma ISO 27001, este documento, el plan estratégico de tecnologías de la información y Seguridad de la información consolidan esta información.  Para esta vigencia no hay contrato para actualizar esta información.</t>
  </si>
  <si>
    <t>Durante la audiencia pública de rendición de cuentas de la vigencia 2024 se realizaron 15 encuestas virtuales a la gestión corporativa.</t>
  </si>
  <si>
    <t>La página web corpouraba.gov.co se encuentra activa e incorporando lineamientos Resolución 1519 de 2020 del Ministerio de Tecnologías de la Información y las Comunicaciones</t>
  </si>
  <si>
    <t>https://corpouraba.gov.co/politica-de-tratamiento-y-proteccion-de-datos-personales/ en este enlace se publica la información sobre la ley 1712 de 2014</t>
  </si>
  <si>
    <t>En el marco de la actualización del Plan Estratégico de Seguridad de la Información https://corpouraba.gov.co/wp-content/uploads/2025/01/11-y-12.-PLAN-ESTR-SEGUR-INFORM-2025.pdf</t>
  </si>
  <si>
    <t>Acercamiento y preparación de actividades con 16 Instituciones Educativas en seis municipios de la jurisdicción, con igual número de PRAE.
A continuación  se evidencia el lugar y numero radicados.
Otras instituciones vinculadas al proceso (en etapa de acercamiento o preparación):
- IE El Dos
- IE Santa Catalina
- IER Camilo Torres
- IE San Pedro de Urabá
- IER Valentina Figueroa
- IER Cartagena
- IER Santa Catalina
- Sede El Hoyito
- IE San Sebastián de Urabá
- IER Nobogacita
- IER Blanquita Murri
   Observaciones relevantes:
- El proceso de acompañamiento ha incluido encuentros pedagógicos, recolección de información diagnóstica y acuerdos con docentes responsables de los PRAE.
- Se han identificado necesidades de fortalecimiento en el diseño de herramientas pedagógicas en el aula.
-En instituciones del muncipio de  (Urrao) , ya se ha realizado intervención directa, como lo evidencia el registro fotográfico (Foto: IER La Cartagena I.E Santa Catalina).</t>
  </si>
  <si>
    <t>El proposito principal de la Gestión Financiera y contable es dirigir las actividades administrativas, financieras, logisticas y de talento humano necesarias para el logro de los objetivos y metas Corporativas. 
Como medida preventiva para los riesgos de Gestión identificados, se ha dispuesto la contratación de servicios tecnicos y profesionales para el fortalecimiento de las actividades propias del area financiera, a fin de manterner la información depurada. La Subdirección con corte a 30 de abril, ha gestionado los siguientes contratos que se encuentran en ejecución: 
0020-2025_Eliana Liseth Gutierrez Blandón
0070-2025_Konny Uribe Ceballo
0089-2025_Diana Milena Teherán</t>
  </si>
  <si>
    <t>Pendiente</t>
  </si>
  <si>
    <t>En seguimiento a las partidas conciliatorias generadas en las conciliaciones Bancarias realizadas hasta el 30 de abril, tenemos para ajustar lo siguiente:
- enero: 20 partidas,  febrero: 20 partidas y marzo: 9 partidas. 
Partidas que se ajustaron y resolvieron al 30 de abril, con la excepción de la transacción por PSE realizada en fecha 10 de febrero, a nombre del Departamento de Antioquia, que no correspondia. 
Esta transaccion por valor de $9.186.000 se encuentra en proceso de reclamar su devolución, responsable Terorería.</t>
  </si>
  <si>
    <t>Debido a que el personal terminó de entrar a mediados de abril, incluyendo el jefe de calidad, no se ha empezado con la elaboración del documento diagnóstico del estado del Laboratorio vs sus necesidades.</t>
  </si>
  <si>
    <t>Debido a que aún no se cuenta con el documento diagnóstico, no se han establecido las estrategias para la mitigación de los riesgos.</t>
  </si>
  <si>
    <t>Se tiene la intensión e realizar la calibración de material volumétrico convencional para el cumplimiento de la norma ISO 17025:2017. No se ha empezado con la gestión de la solicitud de la contratación debido a que hay que modificarl el POA:</t>
  </si>
  <si>
    <t>Se tiene la intensión de hablar con INNOVATEK y POLCO para que nos den una capacitación remota de los equipos que les corresponde a cada uno. Además se cuenta con el entrenamiento base para el personal de análisis.</t>
  </si>
  <si>
    <t>Se llevan los registros al día, el mantenimiento y calibración de los equipos de temperatura se realizó elaño pasado.</t>
  </si>
  <si>
    <t>Se han realizado los acuerdos de confidencialidad de cada uno del personal del laboratorio.</t>
  </si>
  <si>
    <t>Se está preparando capacitaciones en ISO17025:2017 para fortalecer el conocimiento de todo el personal del laboratorio.</t>
  </si>
  <si>
    <t>Se empezó con el seguimiento  control de los analistas.</t>
  </si>
  <si>
    <t>Hasta la fecha no se ha evidenciado fallas en el servicio de NEXTCLOUD, toda la información se tiene bajo control.</t>
  </si>
  <si>
    <t>Todos los equipos de cómputo del laboratorio cuenta con contraseñas para la protección de la información.</t>
  </si>
  <si>
    <t>El software ANALITICA provisto por INDEXCODE es uno que contínuamente va mejorando con las solicitudes que le damos al soporte técnico, hasta la fecha no ha ocurrido fallas o errores CRASOS que no permita el uso de dicho software. Hay que estar pendiente de pagar els ervidor y los códigos SSI para la seguridad del sitio, en este momento se cuenta con ambos.</t>
  </si>
  <si>
    <t>Hasta la fecha se cuenta con todos los registros de captura de datos revisados y aprobados.</t>
  </si>
  <si>
    <t>Se tiene la intención de realizar capacitaciones en incertidumbre el segundo semestre del año.</t>
  </si>
  <si>
    <t>Hasta la fecha no se ha presentado el uso de un formato obsoleto.</t>
  </si>
  <si>
    <t>El director de calidad no ha empezado a realizar las revisiones del debido almacenamiento de los registros, se prevee empezar el próximo mes.</t>
  </si>
  <si>
    <t>Se programa  la realización de la revisión documental de los formatos utilizados en el ejercicio de la apliicación de la autoridad ambienatl para el mes de mayo del 2025.</t>
  </si>
  <si>
    <t>Se presenta el avance en el seguimiento a la atención de trámites ambientales y seguimientos con corte al 31 de marzo, en el informe de indicadores del mismo con radicado N°400-08-01-99-0589-2025 y se anexa reporte de cumplimiento en atención a permisos y/o autorizaciones ambientales y seguimientos con corte al 30 de marzo de 2025.</t>
  </si>
  <si>
    <t xml:space="preserve">Teniendo en cuenta la base de datos alimentada con los listados de asistencia de las actividades ejecutadas, Durante el segúndo semestre del año en curso, se tiene programada la socialización y capacitación con los subdirectores y con el personal en general de la corporacion con respecto a la P-DI-05. Caracterización de grupos de valor. </t>
  </si>
  <si>
    <t xml:space="preserve">Hasta la fecha no se ha ejecutado ningun avance. </t>
  </si>
  <si>
    <t xml:space="preserve">A través de las redes sociales de CORPOURABA, se difundieron piezas gráficas y transmisión en vivo del balance del Informe de Rendición de Cuentas.
Anexamos link de publicación de balance de rendición de cuentas y transmisión en vivo: https://www.facebook.com/share/v/19ewj3ezLR/?mibextid=wwXIfr   https://www.facebook.com/share/v/19vczPNDuk/?mibextid=wwXIfr                  
</t>
  </si>
  <si>
    <t xml:space="preserve">Hasta la fecha no se ha ejecutado ningún avance. </t>
  </si>
  <si>
    <t>Armonización de la pagina web y Mediante contrato N. 200-10-01-12-0033- 2025 se realizó la contratación de la profesional Jenifer Andrea Henao Osorio para el fortalecimiento de la página web corporativa.</t>
  </si>
  <si>
    <t xml:space="preserve">Se programa una reunión para el Jueves 15 de Mayo entre la oficina de talento humano y comunicaciones para abordar la programación y ejecución de las actividades correspondientes. </t>
  </si>
  <si>
    <t>Dentro de la oficina de Talento Humano, se contrata a un profesional en el area de SICOLOGIA bajo el contrato 200-10-01-12-0038 del 12 de Marzo del 2025, con el proposito de desarrollar y fotalecer el bienestar social, bienestar laboral, icentivos y estimulos, para mejorar las condiciones que favorezcan el desarrollo, integral, el ambiente y desempeño laboral de los funcionarios de corpouraba. La oficina de Comunicaciones a la fecha se han realizado campañas internas relacionadas sobre códigos de valores de los funcionarios, entre otros en la inducción, rueda de prensa con medios de comunicación de la región de Urabá, en el marco de las acciones preventivas durante la Semana Santa.</t>
  </si>
  <si>
    <t>En el marco de la Audiencia Pública realizada el 23 de abril, se realizó un espacio de diálogo con los diferentes grupos de valor internos y externos de la Corporación.</t>
  </si>
  <si>
    <t>La corporación realizó la audiencia pública de rendición de cuentas de la vigencia 2024, la información se publicó en https://corpouraba.gov.co/rendicion-de-cuentas-vigencia-2024/ 
Informe de Gestión Vigencia 2024. Acuerdo 100-02-02-01-002-2025.</t>
  </si>
  <si>
    <t>Se diseñaron  piezas gráficas (Invitación) a la Audiencia Pública, rendicion de cuentas. Dirigidas a personas con discapacidades auditivas, para que estas pudieran tener la inofrmación de primera mano. Los diseños se encuentran publicados en los siguientes enlaces: https://www.facebook.com/share/p/1JbkCV2KS9/?mibextid=wwXIfr   https://www.facebook.com/share/v/1AcfG3mzFN/?mibextid=wwXIfr</t>
  </si>
  <si>
    <t xml:space="preserve">Se asistio a una capacitacion de por parte de al Archivo General de la Nacion sobre Organización de Archivos e Inventarios Documentales (Ministerio) vie 25 abr 2025 10am – 12pm </t>
  </si>
  <si>
    <t>En el marco del proceso Aplicación de la Autoridad Ambiental, se estableció el siguiente cronograma de capacitaciones que se llevaran a cabo tanto en la sede centro como en las territoriales de la jurisdicción de corpouraba. Las fechas propuestas son: 
- 19 de mayo: Sede Centro
- 26 de mayo: Terrirotiral Nutibara
- 28 de mayo: Territorial Urrao
- 02 de junio: Territrorial Caribe
Actualmente se encuentra en revisión y ajuste la presentación de las capacitaciones</t>
  </si>
  <si>
    <t>Sin avance.</t>
  </si>
  <si>
    <t>En el cumplimiento de esta actividad se adelanta la revisión documental del proceso en general y se conforma el grupo técnico evaluador por parte de los coordinadores de flora, fauna, indicadores y oficina jurídica para realizar los ajustes correspondientes.</t>
  </si>
  <si>
    <r>
      <t xml:space="preserve">Realizado a la fecha capacitación al Municipio de Carepa el día 22/04/2025, en las </t>
    </r>
    <r>
      <rPr>
        <u/>
        <sz val="12"/>
        <rFont val="Arial"/>
        <family val="2"/>
      </rPr>
      <t>"Obligaciones de los componentes ambientales concertados en el marco de los planes de desarrollo, POT´s, planes parciales y/o UPR adoptados"</t>
    </r>
    <r>
      <rPr>
        <sz val="12"/>
        <rFont val="Arial"/>
        <family val="2"/>
      </rPr>
      <t>.</t>
    </r>
  </si>
  <si>
    <t>Se tiene proyectada realizar la gestión del contrato en el mes de mayo.</t>
  </si>
  <si>
    <t>Gestionado CDP 22 del 02/01/2025 del proyecto "Fortalecimiento del Sistema de Gestión Integral", por valor de $10.000.000, con el fin de realizar la "Una (1)  actualización  y/o  mejora de la plataforma de la INTRANET, donde reposa entre otros los documentos del SGC".</t>
  </si>
  <si>
    <t>No se evidencia.</t>
  </si>
  <si>
    <t>A la fecha presenta el siguiente avance:
*Efectuado el mantenimiento preventivo de vehículos, motos y carros. 
*Avance en mantenimiento preventivo de aires acondicionados.
*Mantenimiento preventivo de equipos de cómputo.
*Remodelación de auditorio.</t>
  </si>
  <si>
    <t>En avance la gestión contractual para la territorial centro.
En la territorial nutibara, el material decomisado se ubica en una bodega facilitada por la Alcaldía de Cañasgordas, en frontino el material vegetal decomisado está en el batallón.
En la territorial urrao, el material decomisado se ubica en el predio Manantiales de propiedad de CORPOURABA.</t>
  </si>
  <si>
    <t>Para el mes de Junio se realizará Circular para invitar a los funcionarios realicen el curso de lenguaje claro del Departamento Nacional de Planeación – DNP.</t>
  </si>
  <si>
    <t xml:space="preserve">Se  tiene programada socializacion de codigo de integridad  y valores en el proceso de induccion programado en el mes de mayo de 2025, con personal contratista y Funcionarios de la entidad.
</t>
  </si>
  <si>
    <t xml:space="preserve">Adoptado el Código de Integridad, por medio del procedimiento "P-TH-10: GESTIÓN DEL CÓDIGO DE INTEGRIDAD" aprobado por medio de Resolución 300-03-10-23-0903-2020 del 13/08/2020.
Se mantiene la socializacion de codigo de integridad  y valores en los procesos de induccion con personal contratista y Funcionarios de la entidad.
Aprobado PLAN DE GESTIÓN DEL CÓDIGO DE INTEGRIDAD dentro del plan anticorrupcion 
Acta de Aprobación del Comité Institucional de Gestión y Desempeño №100-01-03-01-0001 del 29 de enero del 2025.
</t>
  </si>
  <si>
    <t xml:space="preserve">Para el mes de Junio se realizará Circular para invitar a los funcionarios que se encuentran pendientes realicen la inscripcion del curso que es ofertado por el Departamento Administrativo de la Función Pública y la Escuela Superior de Administración Pública de forma virtual para invitar a los funcionarios que no han realizado el curso a realizar a la fecha se tienen soporte de realizacion de los siguientes funcionarios: 
El área de contratación mediante la LISTA DE CHEQUEO DE DOCUMENTOS DE CONTRATACIÓN DIRECTA R-RI-3911, requiere al ingreso de los contratistas el "Curso Virtual de Integridad, Transparencia y Lucha contra la Corrupción.
</t>
  </si>
  <si>
    <t>Incorporado a la Gestión de Riesgos - Mapas de Riesgos de Corrupción del Plan Anticorrupción y Atención al Ciudadano - PAAC, la identificación de riesgos y controles frente a conflictos de intereses.</t>
  </si>
  <si>
    <t>Sin avance</t>
  </si>
  <si>
    <t>En el mes de mayo se remititara requerimiento a los niveles directivos para realizar  de forma exitosa la declaracion de conflicto de intereses de acuerdo a la normatividad.</t>
  </si>
  <si>
    <r>
      <rPr>
        <u/>
        <sz val="11"/>
        <rFont val="Arial"/>
        <family val="2"/>
      </rPr>
      <t>Efectuadas la convocatoria de participación</t>
    </r>
    <r>
      <rPr>
        <sz val="11"/>
        <rFont val="Arial"/>
        <family val="2"/>
      </rPr>
      <t xml:space="preserve">:
•Remitido por el Subdirector de Planeación y Ordenamiento Territorial, correo electrónico del 21/01/2025, con asunto </t>
    </r>
    <r>
      <rPr>
        <i/>
        <u/>
        <sz val="11"/>
        <rFont val="Arial"/>
        <family val="2"/>
      </rPr>
      <t>"Socialización de Borradores "PLAN ANTICORRUPCIÓN Y DE ATENCIÓN AL CIUDADANO DE CORPOURABA 2025" y "MAPA DE RIESGOS DE CORRUPCIÓN 2025"</t>
    </r>
    <r>
      <rPr>
        <sz val="11"/>
        <rFont val="Arial"/>
        <family val="2"/>
      </rPr>
      <t xml:space="preserve"> y contenido</t>
    </r>
    <r>
      <rPr>
        <i/>
        <u/>
        <sz val="11"/>
        <rFont val="Arial"/>
        <family val="2"/>
      </rPr>
      <t xml:space="preserve"> "En el marco de la "ESTRATEGIAS PARA LA CONSTRUCCIÓN DEL PLAN ANTICORRUPCIÓN Y DE ATENCIÓN AL CIUDADANO. Versión 2. Presidencia de la república. 2015", comedidamente se presenta el borrador del "PLAN ANTICORRUPCIÓN Y DE ATENCIÓN AL CIUDADANO DE CORPOURABA 2025" y "MAPA DE RIESGOS DE CORRUPCIÓN 2025", con el fin que los Funcionarios y demás colaboradores puedan hacer su revisión y aportes, en caso que lo consideren necesario; el plazo para presentar las observaciones y/o aportes es hasta el día lunes 27/01/2025. Adicionalmente el borrador del  "PLAN ANTICORRUPCIÓN Y DE ATENCIÓN AL CIUDADANO DE CORPOURABA 2025" y "MAPA DE RIESGOS DE CORRUPCIÓN 2025", se pondrá disposición a las partes interesadas y ciudadanos a través correos electrónicos, del sitio web www.corpouraba.gov.co y redes sociales, para que puedan hacer sus aportes. Posteriormente, con toda la información recibida se presenta el Plan ante el Comité Institucional de Gestión y Desempeño, quien revisa y aprueba...."
</t>
    </r>
    <r>
      <rPr>
        <u/>
        <sz val="11"/>
        <rFont val="Arial"/>
        <family val="2"/>
      </rPr>
      <t>•Publicación de BANNER en el Sitio Web del Borrador PLAN ANTICORRUPCIÓN Y DE ATENCIÓN AL CIUDADANO 2025. Link http://corpouraba.gov.co/</t>
    </r>
    <r>
      <rPr>
        <i/>
        <u/>
        <sz val="11"/>
        <rFont val="Arial"/>
        <family val="2"/>
      </rPr>
      <t xml:space="preserve">
</t>
    </r>
    <r>
      <rPr>
        <u/>
        <sz val="11"/>
        <rFont val="Arial"/>
        <family val="2"/>
      </rPr>
      <t>•Publicados en página web y redes sociales de CORPOURABA, el borrador del Plan Anticorrupción y de Atención al Ciudadano en los siguientes link</t>
    </r>
    <r>
      <rPr>
        <sz val="11"/>
        <rFont val="Arial"/>
        <family val="2"/>
      </rPr>
      <t>:
links de publicación en página web y redes sociales: 
https://corpouraba.gov.co/socializacion-de-borradores-del-plan-anticorrupcion-y-de-atencion-al-ciudadano-y-mapa-de-riesgos-de-corrupcion-2025/?fbclid=IwY2xjawIEebRleHRuA2FlbQIxMAABHQMOBKcnPMq4M5hfADzRmz_XRlrvcxJ6f3CU0ktlA5ewD4xtwUbfe48KMw_aem_y852Hrb6u0Lu8kAwEB2D7g
https://www.facebook.com/CARCORPOURABA/posts/pfbid02EcejJtft5J25tckxBoCRekXzHaUkZPRdf5be65yebpURaMJ9GP4XHwdjShy1Tehvl?rdid=mi492V1zPet84olH#
•</t>
    </r>
    <r>
      <rPr>
        <u/>
        <sz val="11"/>
        <rFont val="Arial"/>
        <family val="2"/>
      </rPr>
      <t>Recibidas y atendidas observaciones</t>
    </r>
    <r>
      <rPr>
        <sz val="11"/>
        <rFont val="Arial"/>
        <family val="2"/>
      </rPr>
      <t>:
Instagram: 6 me gusta</t>
    </r>
  </si>
  <si>
    <r>
      <rPr>
        <u/>
        <sz val="12"/>
        <rFont val="Arial"/>
        <family val="2"/>
      </rPr>
      <t>Se observa con corte al 30/04/2025:</t>
    </r>
    <r>
      <rPr>
        <sz val="12"/>
        <rFont val="Arial"/>
        <family val="2"/>
      </rPr>
      <t xml:space="preserve">
-En el mes de enero 2025 realizado lo siguiente: Por medio de radicado 110-01-08-99-0001 del 16/01/2025, se observa presentado el  tercer  informe de seguimiento cuatrimestral al Plan Anticorrupción y de Atención al Ciudadano de la vigencia 2024. 
-Con base en el presente reporte de la segunda linea de defensa y posterior informe de la oficina de Control Interno como tercera línea de defensa, se daría cumplimiento al primer informe respecto al Plan Anticorrupción y de Atención  al mapa de riesgos 2025.
-Los informes de seguimiento al Plan Anticorrupción y de Atención al Ciudadano se publican en el sitio web www.corpouraba.gov.co en el link https://corpouraba.gov.co/plan-anticorrupcion-y-de-atencion-al-ciudadano-3/</t>
    </r>
  </si>
  <si>
    <r>
      <rPr>
        <u/>
        <sz val="12"/>
        <rFont val="Arial"/>
        <family val="2"/>
      </rPr>
      <t>Se observa con corte al 30/04/2025</t>
    </r>
    <r>
      <rPr>
        <sz val="12"/>
        <rFont val="Arial"/>
        <family val="2"/>
      </rPr>
      <t xml:space="preserve">:
-El procedimiento vigente "P-MJ-11: ADMINISTRACIÓN DEL RIESGO" fue actualizado por medio de la Resolución  300-03-10-23-0971-2023  del 31/05/2023  y el documento  "D-MJ-02: POLÍTICA DE ADMINISTRACIÓN DE RIESGOS" fue actualizado por medio de la Resolución 300-03-10-23-3487-2022; según Acta 300-01-04-39-0142 del 11/06/2024 se observa efectuada la revisión de los documentos sin presentar ninguna necesidad de cambio.
-Conforme al procedimiento "P-MJ-11" y mediante Acta de Aprobación del Comité Institucional de Gestión y Desempeño Acta 100-01-03-01-0001 del 29 de enero del 2025 se gestionó y aprobaron los Mapas de "Riesgos de Gestión", "Riesgos de Corrupción" y "Riesgos de Seguridad de la Información" correspondientes a la vigencia 2025.
https://corpouraba.gov.co/planeacion-y-presupuesto-participativo/
</t>
    </r>
  </si>
  <si>
    <t xml:space="preserve">Se ha realizado un proceso de orientación y fortalecimiento de los CIDEAM en cuatro municipios de la jurisdicción CORPOURABA: Urrao, Turbo, Frontino y San Pedro de Urabá. Este acompañamiento se ha desarrollado mediante asesoría técnica en aspectos clave para la operatividad de los Comités, tales como:
- Elaboración de Planes de Acción para guiar las actividades de los CIDEAM a nivel local.
- Gestión de proyectos de Educación Ambiental, orientados a fortalecer iniciativas locales en torno a la sostenibilidad.
- Articulación con otros espacios de participación ciudadana, lo cual ha permitido una mayor integración de actores clave del territorio.
Adicionalmente, se han promovido acciones de motivación y activación de los comités, como en el caso del municipio de Frontino, donde se evidenció un impulso significativo hacia la reactivación del comité.
En algunos casos, el proceso cuenta con evidencias formales de radicado, que respaldan las acciones de asesoría:
Municipio de Turbo: Alcaldía Distrital – Radicado No. 300-34-01-59-1683, con fecha del 20/03/2024.
Municipio de Urrao: Reunión con Parques Nacionales y Secretaría de Agricultura – Radicado No. 300-08-01-04-0502, con fecha del 18/03/2025.
Este avance demuestra un cumplimiento progresivo de la meta planteada, contribuyendo al fortalecimiento institucional en educación ambiental en el territorio.
</t>
  </si>
  <si>
    <t>Se ha brindado asesoría técnica y metodológica a comunidades de tres municipios de la jurisdicción, fortaleciendo sus capacidades para estructurar, ejecutar y evaluar sus Proyectos Ciudadanos de Educación Ambiental (PROCEDA). Las comunidades acompañadas fueron:
Frontino: Comunidades de Blanquita Murri y Nobogacita.
Urrao: Comunidades de Santa Catalina y La Cartagena.
San Pedro de Urabá: Grupo de Recuperadores del municipio.
Este proceso de apoyo incluyó:
- Orientación en la definición de objetivos claros y alcanzables.
- Asistencia en la planificación de actividades, promoviendo un enfoque participativo y sostenible.
- Acompañamiento en la gestión eficiente de los recursos disponibles.
Se resalta la participación activa de las comunidades y el compromiso por incorporar soluciones innovadoras a problemáticas locales.
Evidencias Formales:
Se han registrado las siguientes evidencias de los procesos de apoyo:
- Oficina Corpouraba; Radicado No. 300-01-04-20-0008, emitido el 23/01/2025.
-Ciudadela Educativa Parque del Sol – Apartadó; Radicado No. 300-08-01-04-0436, emitido el 26/02/2025.                                                                                                                                                                                                                                                                                                                                                                                                                                                                                                                                                                                                                                                                       Acompañamiento y organización a la fecha, de 11 de los 42 eventos relacionados con la promoción y cultura ambiental para el año, a pesar de las condiciones complicadas de presupuesto, todos centrados en la dinamización de los diversos actores de la comunidad, organizaciones no gubernamentales, sectores públicos y privados, así como líderes comunitarios. (Foto Entrega triciclos proyecto asociativo Recuperadores de San Pedro de Urabá)        -                                                                                                                                                                                                                                                          Evidencias Formales:
Se han registrado las siguientes evidencias de los procesos de apoyo:
- Oficina Corpouraba; Radicado No. 300-01-04-20-0008, emitido el 23/01/2025.
- Ciudadela Educativa Parque del Sol – Apartadó; Radicado No. 300-08-01-04-0436, emitido el 26/02/2025.</t>
  </si>
  <si>
    <t>La corporación realizó la audiencia pública de rendición de cuentas de la vigencia 2024, la información se publicó en https://corpouraba.gov.co/rendicion-de-cuentas-vigencia-2024/ 
https://corpouraba.gov.co/informes-de-gestion/</t>
  </si>
  <si>
    <t>Se han publicado en la plataforma del SECOP II, el 100% de los contratos gestionados</t>
  </si>
  <si>
    <t>Se ha realizado un proceso de orientación y fortalecimiento de los CIDEAM en cuatro municipios de la jurisdicción CORPOURABA: Urrao, Turbo, Frontino y San Pedro de Urabá. Este acompañamiento se ha desarrollado mediante asesoría técnica en aspectos clave para la operatividad de los Comités, tales como:
- Elaboración de Planes de Acción para guiar las actividades de los CIDEAM a nivel local.
- Gestión de proyectos de Educación Ambiental, orientados a fortalecer iniciativas locales en torno a la sostenibilidad.
- Articulación con otros espacios de participación ciudadana, lo cual ha permitido una mayor integración de actores clave del territorio.
Adicionalmente, se han promovido acciones de motivación y activación de los comités, como en el caso del municipio de Frontino, donde se evidenció un impulso significativo hacia la reactivación del comité.
En algunos casos, el proceso cuenta con evidencias formales de radicado, que respaldan las acciones de asesoría:
Municipio de Turbo: Alcaldía Distrital – Radicado No. 300-34-01-59-1683, con fecha del 20/03/2024.
Municipio de Urrao: Reunión con Parques Nacionales y Secretaría de Agricultura – Radicado No. 300-08-01-04-0502, con fecha del 18/03/2025.
Este avance demuestra un cumplimiento progresivo de la meta planteada, contribuyendo al fortalecimiento institucional en educación ambiental en el territorio.                                                                                                                                                                                                                                         -Se ha brindado asesoría técnica y metodológica a comunidades de tres municipios de la jurisdicción, fortaleciendo sus capacidades para estructurar, ejecutar y evaluar sus Proyectos Ciudadanos de Educación Ambiental (PROCEDA). Las comunidades acompañadas fueron:
Frontino: Comunidades de Blanquita Murri y Nobogacita.
Urrao: Comunidades de Santa Catalina y La Cartagena.
San Pedro de Urabá: Grupo de Recuperadores del municipio.
Este proceso de apoyo incluyó:
- Orientación en la definición de objetivos claros y alcanzables.
- Asistencia en la planificación de actividades, promoviendo un enfoque participativo y sostenible.
- Acompañamiento en la gestión eficiente de los recursos disponibles.
Se resalta la participación activa de las comunidades y el compromiso por incorporar soluciones innovadoras a problemáticas locales.
Evidencias Formales:
Se han registrado las siguientes evidencias de los procesos de apoyo:
- Oficina Corpouraba; Radicado No. 300-01-04-20-0008, emitido el 23/01/2025.
- Ciudadela Educativa Parque del Sol – Apartadó; Radicado No. 300-08-01-04-0436, emitido el 26/02/2025.</t>
  </si>
  <si>
    <t xml:space="preserve">Respecto al  Plan Estrategico de Comunicaciones se ha  efectuado a la fecha lo siguiente:
-Desarrollados 166  piezas graficas, diseños  informativos, comunicaciones, entre otos planificados para la vigencia.                                                                                                                               34 videos, 81 notas informativas. 
-3 de 10 campañas emitidas.
Respecto a la participación ciudadana:
-Un (1) acompañamiento a la socialización del decreto distrital de Playa en Turbo.                                                                                                                                                           
-Un (1) evento conjunto entre el personal de la Corporación  y la Alcaldia de Apartadó para conmemorar el Día Mundial del Arbol.                                                                                                                                                                                                                                                                                                                                                                      -Una participación  (1) en la  caminata por la esperanza la convivencia y la paz, con instituciones educativas del distrito de turbo.                                                                      
Una (1) Jornada  de limpieza y educación ambiental en conjunto con la fundacion Ecouveros, en el rio rosado en el municipio de San Juan de Urabá, con el fin de generar conciencia entre visitantes y residentes.                                                                                                                                                                                                                                  
Participación en una (1)  Jornada del festival del reciclaje, con conjunto con la Institucion Educativa San pedro de Urabá, con el objetivo de sensibilizar a la comunidad educativa y sus familias, sobre el manejo adecuado y clasificación de los residuos.                                                                                                                             
Participación en una (1) Jornada de siembra  en articulación con la junta de acción de la vereda Río Necoclí, la alcaldia de Necoclí y el ejercito nacional,  con la siembra de 400 plantulas entre mangle, roble, guamo, algarrobo y caracolí, contribuimos a la protección, conservación y cuidado del medio ambiente.                                                                                                                                                                                                                                                                                                                                                                                                                                                                                                                                   
Desarrollamos una (1) Jornada de socialización de propuesta ambiental en la Institucion Educativa San Pedro de Urabá con el objetivo de fortalecer las capacidades en el sector educativo en temas de educación ambiental.                                                                                                                                                                                                                                                                                                                           -Una (1)  Capacitación con la comunidad Guillermo Enrique del corregimiento de  Nueva Colonia,  con el objetivo de sensibilizar a las comunidades.         En el marco del día  del agua y día de los Bosques, se realizó en el Municipio de Arboletes, limpieza de la Ribera del Río Volcán, siembra de árboles,  de esta manera, resignificamos la importancia de los bosques y el cuidado del agua.                                                                                                                                                             Divulgación de ocho (8) diseños de campaña SEMANA SANTA- AÑO 2025 “Con pasión por la vida Silvestre”.   Divulgacion en los  puestos de control ubicados dentro de la jurisdicción previos y durante la SEMANA SANTA.                </t>
  </si>
  <si>
    <t>Se realiza en el mes de agosto.</t>
  </si>
  <si>
    <t>Sin avances.</t>
  </si>
  <si>
    <t xml:space="preserve">Se tiene programada el mes de junio de 2025.
</t>
  </si>
  <si>
    <t>Sin avance, programado para la fecha estipulada.</t>
  </si>
  <si>
    <t xml:space="preserve">Se tiene programada el mes de julio de 2025.
</t>
  </si>
  <si>
    <t>Se tienen disponible medios de coumnicacionterna como correo electronico, PQRSF.</t>
  </si>
  <si>
    <t xml:space="preserve">Se presentan los siguientes avances, en el marco de la implementación y socialización interna y externa del aplicativo de trámites ambientales que incorpora los flujos de trámites del MADS, firmas digitales e interoperabilidad con VITAL:
•	Se mantienen vigentes los siguientes documentos: P-AA-03, P-AA-04, D-AA-07, D-AA-08, D-AA-09, D-AA-10, D-AA-11, D-AA-12 y D-AA-13.  Ver link https://drive.google.com/drive/folders/1fEhmsYws-tiIuA01Kc6IudDuObwwJX7y?usp=sharing.
•	Se tiene la asignación de funcionarios idóneos para la prestación de asesoría integral frente a los requisitos y procedimientos de los trámites ambientales según Manual Específico de Funciones y Competencias Laborales de CORPOURABA aprobado mediante Resolución100-03-30-99-1475-2024 del 09/08/2024. Ver https://corpouraba.gov.co/wp-content/uploads/2024/08/Res-100-03-30-99-1475-del-2024-Manual-Func.pdf
•	Establecido dentro de la Estrategia para Racionalización de Trámites 2025  la actividad "Continuar con la implementación y socialización interna y externa del aplicativo de trámites ambientales que incorpora los flujos de trámites del MADS, firmas digitales e interoperabilidad con VITAL". 
•	Se mantienen implementados los botones de pago en línea de los trámites publicados en el Sistema Único de Información de Trámites – SUIT. 
https://corpouraba.gov.co/manuales-y-formularios/
https://corpouraba.gov.co/pagos-en-linea/
•	Continúa el proceso de ajustes y garantías en el aplicativo CITA 2 con el fin de realizar los ajustes menores de la migración y a su ves permitir trabajar en la etapa final de la interoperabilidad con aplicativo VITAL del Ministerio de Ambiente y Desarrollo sostenible.
•	Se mantienen efectuadas en el SUIT, "monitoreos" por parte de la Subdirección de Planeación y Ordenamiento Territorial y "Seguimiento y Evaluación"  de la Oficina de Control Interno, respecto a la implementación de la "Estrategia de Racionalización".
</t>
  </si>
  <si>
    <r>
      <rPr>
        <u/>
        <sz val="12"/>
        <rFont val="Arial"/>
        <family val="2"/>
      </rPr>
      <t>Se observa con corte al 30/04/2025</t>
    </r>
    <r>
      <rPr>
        <sz val="12"/>
        <rFont val="Arial"/>
        <family val="2"/>
      </rPr>
      <t>:
-Mediante Acta de Aprobación del Comité Institucional de Gestión y Desempeño 100-01-03-01-0001 del 29 de enero del 2025 se gestionó y aprobó el Plan Anticorrupción y De Atención Al Ciudadano 2025 y  los Mapas de "Riesgos de Gestión", "Riesgos de Corrupción" y "Riesgos de Seguridad de la Información".
-Publicado el Plan Anticorrupción y de Atención al Mapas de Riesgo de Corrupción en el sitio web www.corpouraba.gov.co en los link https://corpouraba.gov.co/plan-anticorrupcion-y-de-atencion-al-ciudadano-3/ y https://corpouraba.gov.co/planeacion-y-presupuesto-participativo/
-Socializada la publicación del plan y mapas de riesgo en sitio web, a través de correo electrónico del 31/01/2025.</t>
    </r>
  </si>
  <si>
    <r>
      <rPr>
        <u/>
        <sz val="12"/>
        <rFont val="Arial"/>
        <family val="2"/>
      </rPr>
      <t>Se observa con corte al 30/04/2025</t>
    </r>
    <r>
      <rPr>
        <sz val="12"/>
        <rFont val="Arial"/>
        <family val="2"/>
      </rPr>
      <t>:
-Mediante Acta de Aprobación del Comité Institucional de Gestión y Desempeño 
Acta 100-01-03-01-0001 del 29 de enero del 2025 se gestionó y aprobó el Plan Anticorrupción y de Atención al Ciudadano 2024 y  los Mapas de "Riesgos de Gestión", "Riesgos de Corrupción" y "Riesgos de Seguridad de la Información".
-Publicado el Plan Anticorrupción y de Atención al Mapas de Riesgo de Corrupción en el sitio web www.corpouraba.gov.co en el link https://corpouraba.gov.co/planeacion-y-presupuesto-participativo/</t>
    </r>
  </si>
  <si>
    <t xml:space="preserve">ESTADO DE AVANCE CONSOLIDADO  DE LAS ACTIVIDADES DEL MAPA DE RIESGOS DE LA CORPORACIÓN Y EL  PLAN ANTICORRUPCIÓN Y DE ATENCIÓN AL CIUDADANO
Corte 31/08/2025
                                                                                                                                                  </t>
  </si>
  <si>
    <t>Conforme seguimiento del 30/04/2025.</t>
  </si>
  <si>
    <t>Mediante el Acta de Reunión 300-01-04-39-0140 del 23/05/2025 y Resolución 100-03-10-23-0891 del 26/05/2025 se observa efectuada la revisión de los documentos del proceso Mejoramiento del Sistema de Gestión Corporativo, incluyendo los documentos  P-MJ-11: ADMINISTRACIÓN DEL RIESGO y D-MJ-02: POLÍTICA DE ADMINISTRACIÓN DE RIESGOS.</t>
  </si>
  <si>
    <t>Por medio de la Resolución 100-03-30-99-1022 del 11/06/2025, se efectuó en la modalidad de encargo del empleo de carrera administrativa en el cargo de profesional especializado código 2028-13 adscrito a la Subdirección de Planeación y Ordenamiento Territorial al Sr Jhon Jaime Miranda Rodríguez con cédula 71.752.216.</t>
  </si>
  <si>
    <t>Por medio de la Resolución 100-03-10-23-0832 del 19/05/2025 y en atención del Acta de Reunión 300-01-04-39-0134 del 19/05/2025, se efectuó la modificación de los documentos del proceso Planeación Global del Territorio.</t>
  </si>
  <si>
    <t>En la presente vigencia se asesorado en el tema de determinantes ambientales a nueve (9) municipios, se han concertado el componente ambiental de un (1) plan parcial y el aval del componente ambiental en la modificación ambiental de los PDM de dos (2) municipios, para lo cual se ha reinducido al personal que participa en el proceso Planeación Global del Territorio; dicha información se retroalimenta a la Alta Dirección a través de los Comités de Dirección y avance de las metas del PAC.
Para seguir fortaleciendo la acción, se tiene programado para el mes de septiembre del 2025, realizar una capacitación / asesoría que involucre a la alta dirección y al personal relacionado al proceso.</t>
  </si>
  <si>
    <r>
      <t>En la presente vigencia se ha efectuado la siguiente gestión:
*</t>
    </r>
    <r>
      <rPr>
        <u/>
        <sz val="12"/>
        <rFont val="Arial"/>
        <family val="2"/>
      </rPr>
      <t>Asesorías en el tema de determinantes ambientales</t>
    </r>
    <r>
      <rPr>
        <sz val="12"/>
        <rFont val="Arial"/>
        <family val="2"/>
      </rPr>
      <t>: Nueve (9) municipios.
*</t>
    </r>
    <r>
      <rPr>
        <u/>
        <sz val="12"/>
        <rFont val="Arial"/>
        <family val="2"/>
      </rPr>
      <t>Concertación  en el componente ambiental planes parciales</t>
    </r>
    <r>
      <rPr>
        <sz val="12"/>
        <rFont val="Arial"/>
        <family val="2"/>
      </rPr>
      <t>: Uno (1) - Ciudadela Guayacanes Carepa. En avance Tres (3): El Porvenir, la Fortuna y el Naramillo en el Municipio de Apartadó.
*</t>
    </r>
    <r>
      <rPr>
        <u/>
        <sz val="12"/>
        <rFont val="Arial"/>
        <family val="2"/>
      </rPr>
      <t>Aval del componente ambiental en la modificación de los PDM</t>
    </r>
    <r>
      <rPr>
        <sz val="12"/>
        <rFont val="Arial"/>
        <family val="2"/>
      </rPr>
      <t>:  Dos (2) municipios avalados (Apartadó y Peque) y en proceso uno (Arboletes).
*</t>
    </r>
    <r>
      <rPr>
        <u/>
        <sz val="12"/>
        <rFont val="Arial"/>
        <family val="2"/>
      </rPr>
      <t>Seguimiento del componente ambiental de los POT`s, PBOT´s y/o EOT´s</t>
    </r>
    <r>
      <rPr>
        <sz val="12"/>
        <rFont val="Arial"/>
        <family val="2"/>
      </rPr>
      <t xml:space="preserve">: Se está construcción la lista de chequeo para efectuar el seguimiento en los siete (7) municipios que se tienen como meta para la presente vigencia en el marco del PAC. </t>
    </r>
  </si>
  <si>
    <t xml:space="preserve">Los requerimientos / recomendaciones se han efectuado en el marco de las concertaciones y/o avales de los planes parciales y planes de desarrollo municipal.
</t>
  </si>
  <si>
    <t>Efectuado el contrato 200-10-01-12-0163 del 16/05/2025.</t>
  </si>
  <si>
    <t>Por limitaciones de tiempo y/o agenda tanto de los emisores como receptores de la información, internos y externos,se replanteo el plazo para efectuar la acción para el 31/12/2025, lo cual está registrado en el seguimiento de las acciones de mejoramiento respecto a los hallazgos del proceso.</t>
  </si>
  <si>
    <t>Seguimientos trimestrales del POAI:
-300-08-01-05-0600 del 10/04/2025.
-300-08-01-05-1413 del 18/07/2025.</t>
  </si>
  <si>
    <t>En avance:
*Gestionado CDP 22 del 02/01/2025 del proyecto "Fortalecimiento del Sistema de Gestión Integral", por valor de $10.000.000, con el fin de realizar la "Una (1)  actualización  y/o  mejora de la plataforma de la INTRANET, donde reposa entre otros los documentos del SGC".
*Diligenciado y presentado el "R-RI-65: FORMULARIO DE SOLICITUD DE ADICIÓN Y/O MODIFICACIÓN CONTRATO/CONVENIO" Nº 300-10-03-01-0771 del 24/07/2025.</t>
  </si>
  <si>
    <t>•Cumplida la Revisión Normatividad Periódica de los siguientes Procesos del Sistema de Gestión Corporativo:</t>
  </si>
  <si>
    <t>•Revisión / actualización documentos y/o formatos procesos:</t>
  </si>
  <si>
    <t>Mediante correo electrónico del 20 de mayo de 2025 se remitió el "Diagnóstico de equipos de cómputo", el cual incluye el "Contexto", "Equipos de Cómputo". "Antigüedad", "Memoria RAM", "Problemas Técnicos", "Impresoras", "Impresoras de Alto Vólumen", "Impresoras Personales", "Problemas Técnicos", "Costos de los Toner", "Escáneres".</t>
  </si>
  <si>
    <r>
      <rPr>
        <u/>
        <sz val="12"/>
        <rFont val="Arial"/>
        <family val="2"/>
      </rPr>
      <t>Se observa con corte al 31/08/2024:</t>
    </r>
    <r>
      <rPr>
        <sz val="12"/>
        <rFont val="Arial"/>
        <family val="2"/>
      </rPr>
      <t xml:space="preserve">
-En el mes de mayo 2025 realizado por parte de SPOT</t>
    </r>
    <r>
      <rPr>
        <i/>
        <sz val="12"/>
        <rFont val="Arial"/>
        <family val="2"/>
      </rPr>
      <t xml:space="preserve"> -en el rol de segunda línea de defensa-</t>
    </r>
    <r>
      <rPr>
        <sz val="12"/>
        <rFont val="Arial"/>
        <family val="2"/>
      </rPr>
      <t>, la consolidación de la información de avance con corte al  primer  informe de seguimiento cuatrimestral al Plan Anticorrupción y de Atención al Ciudadano de la vigencia 2025. Dicha información se remitió como insumo a la oficina de Control Interno, para que en el rol de tercera línea presentara y publicara el informe del seguimiento al Plan Anticorrupción y de Atención al Ciudadano se publican en el sitio web www.corpouraba.gov.co.</t>
    </r>
  </si>
  <si>
    <t>Se observa con corte al 31/08/2024:
-En el mes de mayo 2025 realizado por parte de SPOT -en el rol de segunda línea de defensa-, la consolidación de la información de avance con corte al  primer  informe de seguimiento cuatrimestral al Plan Anticorrupción y de Atención al Ciudadano de la vigencia 2025. Dicha información se remitió como insumo a la oficina de Control Interno, para que en el rol de tercera línea presentara y publicara el informe del seguimiento al Plan Anticorrupción y de Atención al Ciudadano se publican en el sitio web www.corpouraba.gov.co.</t>
  </si>
  <si>
    <t>Se realizo el inventario de los expeientes jurico ambiental del archivo central 10%</t>
  </si>
  <si>
    <t>Los procesos contractuales se realizan a través de la plataforma SECOP II, lo que conlleva a que estos sean gestionados 100% en línea, su consecuencia es que no se encuentran contatos sin publicar. Cumplimiento 100% de la actividad.</t>
  </si>
  <si>
    <t>En materia contractual a la hora gestionarse un contrato de prestación de servicios, detro de los requisitos para adelantar el mismo se requiere aportar certificación de haber realizo el curso de integridad de que trata la actividad "Curso Virtual de Integridad, Transparencia y Lucha contra la Corrupción" requisito que se verifica en la LISTA DE CHEQUEO DE DOCUMENTOS DE CONTRATACIÓN DIRECTA R-RI-39.</t>
  </si>
  <si>
    <r>
      <rPr>
        <u/>
        <sz val="12"/>
        <rFont val="Arial"/>
        <family val="2"/>
      </rPr>
      <t>En el marco del proceso de Planeación Global del Territorio</t>
    </r>
    <r>
      <rPr>
        <sz val="12"/>
        <rFont val="Arial"/>
        <family val="2"/>
      </rPr>
      <t>:
En la presente vigencia se asesorado en el tema de determinantes ambientales a nueve (9) municipios, se han concertado el componente ambiental de un (1) plan parcial y el aval del componente ambiental en la modificación ambiental de los PDM de dos (2) municipios, para lo cual se ha reinducido al personal que participa en el proceso Planeación Global del Territorio; dicha información se retroalimenta a la Alta Dirección a través de los Comités de Dirección y avance de las metas del PAC.
Para seguir fortaleciendo la acción, se tiene programado para el mes de septiembre del 2025, realizar una capacitación / asesoría que involucre a la alta dirección y al personal relacionado al proceso.
*</t>
    </r>
    <r>
      <rPr>
        <u/>
        <sz val="12"/>
        <rFont val="Arial"/>
        <family val="2"/>
      </rPr>
      <t>En el marco del proceso Aplicación de la Autoridad Ambiental</t>
    </r>
    <r>
      <rPr>
        <sz val="12"/>
        <rFont val="Arial"/>
        <family val="2"/>
      </rPr>
      <t>.
Se ajustó el cronograma de capacitaciones, de la cual ya se efectuó la capacitación en la sede centro el 11/06/2025, las otras capacitaciones programadas son:
- 29 de septiembre: Terrirotiral Nutibara
- 01 de octubre: Territorial Urrao
- 06 de octubre: : Territrorial Caribe
La  presentación de las capacitaciones ya fue presentada y aprobada por la coordinadora de la unidad de aguas (indicadores)
*</t>
    </r>
    <r>
      <rPr>
        <u/>
        <sz val="12"/>
        <rFont val="Arial"/>
        <family val="2"/>
      </rPr>
      <t>Elaboradas la presentación de las capacitaciones de todos los procesos</t>
    </r>
    <r>
      <rPr>
        <sz val="12"/>
        <rFont val="Arial"/>
        <family val="2"/>
      </rPr>
      <t>.
*</t>
    </r>
    <r>
      <rPr>
        <u/>
        <sz val="12"/>
        <rFont val="Arial"/>
        <family val="2"/>
      </rPr>
      <t>Realizadas y/o en avance actividades previas a la capacitación: Revisión normatividad (cumplida), revisión documental de todos los procesos (en avance)</t>
    </r>
    <r>
      <rPr>
        <sz val="12"/>
        <rFont val="Arial"/>
        <family val="2"/>
      </rPr>
      <t>.</t>
    </r>
  </si>
  <si>
    <t>Se presenta el avance en el seguimiento a la atención de trámites ambientales y seguimientos con corte al 31 de junio y el informe semestral del proyecto  Fortalecimiento del ejercicio de la autoridad ambiental, en el cual se presenta el avance de atención a quejas, tramites, solicitudes y seguimientos realizados en el marco del ejercicio de la autoridad ambiental a corte del 20 de junio de 2025,</t>
  </si>
  <si>
    <t>En el cumplimiento de esta actividad los días 06 y 9 de junio se realizaron las jornadas de trabajo de las coordinaciones Flora, fauna,suelo, aire agua y licencias ambientales y de normatividad ambiental general. Se realizó con la participación de coordinadores y técnicos de la SGAA y oficina jurídica para realizar los ajustes correspondientes. Las actas y propuestas de ajustes fueron remitidos a SPOT: 400-01-04-38-0225-2025 del 15/07/2025 (agua), 400-01-04-38-0226-2025 del 15/07/2025  (agua), 400-01-04-38-0227-2025 del 15/07/2025  (Flora), 400-01-04-38-0228-2025 del 15/07/2025  (Fauna), 400-01-04-38-0229-2025 del 15/07/2025  (General), 400-01-04-38-0230-2025 del 15/07/2025  (Suelo), 400-01-04-38-0231-2025 del 15/07/2025  (Licencias).
Está en avance la gestión de la aprobación del ajuste de los formatos y manuales conforme las actas presentadas.</t>
  </si>
  <si>
    <r>
      <rPr>
        <u/>
        <sz val="12"/>
        <rFont val="Arial"/>
        <family val="2"/>
      </rPr>
      <t>*En el marco del proceso de Planeación Global del Territorio</t>
    </r>
    <r>
      <rPr>
        <sz val="12"/>
        <rFont val="Arial"/>
        <family val="2"/>
      </rPr>
      <t>:
En la presente vigencia se asesorado en el tema de determinantes ambientales a nueve (9) municipios, se han concertado el componente ambiental de un (1) plan parcial y el aval del componente ambiental en la modificación ambiental de los PDM de dos (2) municipios, para lo cual se ha reinducido al personal que participa en el proceso Planeación Global del Territorio; dicha información se retroalimenta a la Alta Dirección a través de los Comités de Dirección y avance de las metas del PAC.
Para seguir fortaleciendo la acción, se tiene programado para el mes de septiembre del 2025, realizar una capacitación / asesoría que involucre a la alta dirección y al personal relacionado al proceso.
*</t>
    </r>
    <r>
      <rPr>
        <u/>
        <sz val="12"/>
        <rFont val="Arial"/>
        <family val="2"/>
      </rPr>
      <t>En el marco del proceso Aplicación de la Autoridad Ambiental</t>
    </r>
    <r>
      <rPr>
        <sz val="12"/>
        <rFont val="Arial"/>
        <family val="2"/>
      </rPr>
      <t>.
Se ajustó el cronograma de capacitaciones, de la cual ya se efectuó la capacitación en la sede centro el 11/06/2025, las otras capacitaciones programadas son:
- 29 de septiembre: Terrirotiral Nutibara
- 01 de octubre: Territorial Urrao
- 06 de octubre: : Territrorial Caribe
La  presentación de las capacitaciones ya fue presentada y aprobada por la coordinadora de la unidad de aguas (indicadores)
*</t>
    </r>
    <r>
      <rPr>
        <u/>
        <sz val="12"/>
        <rFont val="Arial"/>
        <family val="2"/>
      </rPr>
      <t>Elaboradas la presentación de las capacitaciones de todos los procesos.</t>
    </r>
    <r>
      <rPr>
        <sz val="12"/>
        <rFont val="Arial"/>
        <family val="2"/>
      </rPr>
      <t xml:space="preserve">
*Realizadas y/o en avance actividades previas a la capacitación: Revisión normatividad (cumplida), revisión documental de todos los procesos (en avance).</t>
    </r>
  </si>
  <si>
    <t xml:space="preserve">Hasta la fecha no se tienen ningún avance </t>
  </si>
  <si>
    <t xml:space="preserve">Teniendo en cuenta la realizacion de ferias y articulacion con mercados campesinos, tales como Primera feria de Negocios verdes realizada en los Municipios de San Pedro de Urabá, Frontino y Arboletes.  Se desarrollan formas y dinamicas que nos permiten establecer nuevos espacios de relacionamiento. </t>
  </si>
  <si>
    <t xml:space="preserve">Se asistio a unas capacitacion con el Archivo General de la Nacion Programa de Gestión Documental Fecha: 18 de Julio de 2025 Hora: 10:00 a.m. a 12:00 pm y sobre el Acuerdo 001 de 2024 .Fecha: 23  de Mayo de 2025Hora: 10 a.m a 12:00 m
 </t>
  </si>
  <si>
    <t>Dentro de la ejecución del foro de rendición de cuentas el día 23 de Abril, se realizó transmision en vivo a traves de la red social Facebook de la Corporación, proporcionando alcance a los diversos grupos poblacionales. Teniendo un alcance de 64 personas conectadas y mas de 200 reproducciones. 
En el marco del  segundo Encuentro ambiental CORPOURABA: Sostenibilidad Minero-Energética; Retos y Oportunidades, se tiene programado efectuar tres foros adicionales entre los cuales pueden estar  la población étnica, jóvenes y/o LGBTI.</t>
  </si>
  <si>
    <t xml:space="preserve">Se tiene contemplado realizar:
*Efectuar un inventario de los eventos de diálogo actuales realizados con los diferentes grupos de valor y evaluar sus avances y resultados.
*Teniendo en cuenta que se tiene proyectado para el 26  de Septiembre 2025, realizar el segundo Encuentro ambiental CORPOURABA: Sostenibilidad Minero-Energética; Retos y Oportunidades. Dentro de la convocatoria proyectada para los actores y asistentes del evento, se incluyen diferentes grupos poblacionales, este evento nos proporcionará la oportunidad de establecer espacios de dialogo con los diferentes asistentes de los grupos de valor. </t>
  </si>
  <si>
    <t>En el marco del contrato 200-10-01-12-0219-2025, con objeto "Prestar los servicios de alojamiento y administración del servidor en la nube para la página web, así como asesorías en seguridad de la información", se está en avance el cumplimiento de la actividad.</t>
  </si>
  <si>
    <r>
      <t xml:space="preserve">Mediante correo electrónico del 28 de mayo de 2025 se remitió:
</t>
    </r>
    <r>
      <rPr>
        <i/>
        <sz val="12"/>
        <color theme="1"/>
        <rFont val="Arial"/>
        <family val="2"/>
      </rPr>
      <t>*"El acta de revisión del estado de los servicios de interoperabilidad con VITAL y el Plan de Trabajo para su implementación".
*"Se espera concluir con las pruebas en ambiente real en el mes de septiembre con el fin de cumplir en el último trimestre con el plan de mejora que se presentó a Contraloría y al MADS".</t>
    </r>
    <r>
      <rPr>
        <sz val="12"/>
        <color theme="1"/>
        <rFont val="Arial"/>
        <family val="2"/>
      </rPr>
      <t xml:space="preserve">
El proveedor se encuentra realizando pruebas con el MADS para la interoperabilidad.  Coordinado desde la oficina de planeación.  Se revisaron y actualizaron las llaves en los servidores de Interoperabilidad.</t>
    </r>
  </si>
  <si>
    <t>realizada la revisión del Modelo de Seguridad y Privacidad de la Información, ajustes en documentos y nuevas campañas de capacitación sobre virus</t>
  </si>
  <si>
    <t>Enviada la primer alerta sobre el PHISHING el 30-04-2025 por correo electrónico a todos los funcionarios y contratistas de la Corporación
Realizadas alertas de virus a funcionarios por correo así: 4 de agosto, 21 agosto, 9 de julio, 26 mayo, 25 junio</t>
  </si>
  <si>
    <t>Enviadas mensualmente las capacitaciones disponibles de nuestro proveedor NUVA, inducción programada para septiembre, acompañamiento a capacitaciones en CITA</t>
  </si>
  <si>
    <t>Para el mes de septiembre.</t>
  </si>
  <si>
    <t>El plan de mantenimiento de equipos de cómputo se encuentra contenido en el contrato de soporte de TI  200-10-01-12-0154-2025.</t>
  </si>
  <si>
    <t>Se han realizado a la fecha mantenimientos de equipos de 20 de 150 equipos de cómputo</t>
  </si>
  <si>
    <t>Presentado a consejo directivo el informe de gestión del primer semestre de 2025. 
Julio de 2025 Acuerdo 100-02-02-01-0007-2025</t>
  </si>
  <si>
    <t>Se presentaron 2 informes diagnóstico que permite identificar el estado técnico económico del Laboratorio de Aguas. Radicados N°100-06-02-01-0577 del 10/06/2025 y N°100-06-02-01-0605 del 16/06/2025.</t>
  </si>
  <si>
    <t>Se le asignó al Laboratorio de Aguas el CDP 350 por valor de $200,000,000 para realizar los mantenimientos correctivos de los equipos involucrados en los informes y la adquisición de material ISO 17043. Contrattos generados hasta la fecha: POLCO 200-10-01-12-0215-2025, G5 200-10-01-12-0232-2025, KHYMOS 200-10-01-08-0229-2025. Pendientes Pruebas de competencia, adiciones INDEXCODE, ANALQUIM, AQUALAB.</t>
  </si>
  <si>
    <t>Se inició el contrato para la calibración del material volumétrico de referencia, Unión Metrológica 200-10-01-12-0228-2025.</t>
  </si>
  <si>
    <t>Se han realizado las siguientes capacitaciones en el intervalo de tiempo: CAPACITACION ACCIONES PARA EL MEJORAMIENTO, CAPACITACION EN CONTROL DE DOCUMENTOS, HV DE EQUIPOS, TRABAJO NO CONFORME, CAPACITACIÓN INTERVALOS DE CALIBRACIÓN Y CONTROL DE REGISTRO DEL LABORATORIO, CAPACITACIÓN NITC ISO IEC 17025, GESTION DEL PERSONAL Y ASEGURAMIENTO DE VALIDEZ DE RESULTADOS, CAPACITACION MUESTREO, CAPACITACIÓN VERIFICACIÓN DE MÉTODOS, CAPACITACIÓN DE VERIFICACIÓN DE MÉTODOS MICROBIOLÓGICOS y INDUCCIÓN AL SGC.</t>
  </si>
  <si>
    <t>Se llevan al día todos los registros de las condiciones ambientales del Laboratorio de Aguas.</t>
  </si>
  <si>
    <t>Se han realizado todos los acuerdos de compromiso de ética y conducta del personal del Laboratorio de Aguas.</t>
  </si>
  <si>
    <t>Se han realizado todos los acuerdos de confidencialidad del personal del Laboratorio de Aguas.</t>
  </si>
  <si>
    <t>Capacitación realizada el 18-7-2025: CAPACITACION EN CONTROL DE DOCUMENTOS, HV DE EQUIPOS, TRABAJO NO CONFORME</t>
  </si>
  <si>
    <t>Se han realizado todos los informes de supervisión relacionados con el jefe de microbiología, analistas del área instrumental y fisicoquímica. Los informes se encuantran en secop 2.</t>
  </si>
  <si>
    <t>Todos los registros técnicos dervados de las actividades se encuentran firmados y aprobados por los jefes e área.</t>
  </si>
  <si>
    <t>Mediante el contrato N° 200-10-01-12-0227-2025 con JOSE LUIS PEREZ RODRIGUEZ se incluyó la capacutación del personal en los siguientes temas: Norma 17025:2017, Cálculo de incertidumbre de ensayos (con ejemplos reales), Controles de calidad en muestreos (sugerir formatos de campo), el contrato todavpia se encuentra en desarrollo.</t>
  </si>
  <si>
    <t>Se han realizado 3 revisiones al almacenamiento y control de registros del laboratorio de Aguas como parte del preparamientos de la auditoría interna.</t>
  </si>
  <si>
    <t>Se programa capacitación en fecha 17/09/2025 con los funcionarios y contratistas de la subdirección administrativa y financiera, para profundizar en el mapa de riesgos, los asociados a los procesos de financiera y contable. Concientizar en la autogestión, para evitar inconsistencias y los impactos negativos para la Corporación.</t>
  </si>
  <si>
    <t>En seguimiento a las partidas conciliatorias generadas en las conciliaciones Bancarias realizadas hasta el 31 de agosto, tenemos para ajustar lo siguiente:
bancolombia cta 2201 "4 partidas", Bancolombia cta 2203 "1 partida" y Banco Bogotá cta 2218 "4 partidas"
Partidas que estan en revisiónpor parte de tesorería, y en gestión de la transacción de PSE realizada en fecha 10 de febrero, a nombre del Departamento de Antioquia, que no correspondia. 
Esta transaccion por valor de $9.186.000 se encuentra en proceso de reclamar su devolución, responsable Terorería.</t>
  </si>
  <si>
    <t>Sin avance adicional.</t>
  </si>
  <si>
    <t>Se llevaron a cabo actividades como:
• Realización de exámenes médicos de ingreso y  periodicos 
• Espacio de escucha (apoyo con la orientación psicológica)</t>
  </si>
  <si>
    <t xml:space="preserve">Sin avance, solo hasta agosto, se posesiono el Profesional universitario 2044 11 , Mediante la Figura de Encargo. </t>
  </si>
  <si>
    <t xml:space="preserve">El Consejo Directivo de CORPOURABA, mediante Acuerdo No. 200-02-02-01-0006-2025, del 24 de junio de 2025, aprobó la modificación de la estructura administrativa y la Planta de Cargos de la Corporación.  Aprobó la creacion empleo del Profesional Universitario 2044 11, cuyo proposito es Diseñar, coordinar e implementar el Sistema de Gestión de Seguridad y Salud en el Trabajo - SG-SST, cumpliendo con la legislación vigente en materia de Seguridad y Salud en el Trabajo y políticas de la organización para la protección y mejora de la calidad de vida laboral de los funcionarios de la Corporación.
El dia 29 de agosto se posesiono el Profesional universitario 2044 11 , Mediante la Figura de Encargo. </t>
  </si>
  <si>
    <t xml:space="preserve">Para el mes de Septiembre se realizará Circular para invitar a los funcionarios realicen el curso de lenguaje claro del Departamento Nacional de Planeación – DNP. </t>
  </si>
  <si>
    <t>Se realizó socializacion de codigo de integridad  y valores en el proceso de induccion realizado en el mes de septiembre de 2025, con personal contratista y Funcionarios de la entidad.
Lunes 01 de septiembre de 2025 de 07:30 a.m a 05:00 p.m
Martess 02 de septiembre de 2025 de 07:30 a.m a 04:30 p.m</t>
  </si>
  <si>
    <t>Se mantiene la socializacion de codigo de integridad  y valores en los procesos de induccion con personal contratista y Funcionarios de la entidad.
Se realizó socializacion de codigo de integridad  y valores en el proceso de induccion realizado en el mes de septiembre de 2025, con personal contratista y Funcionarios de la entidad.
Lunes 01 de septiembre de 2025 de 07:30 a.m a 05:00 p.m
Martess 02 de septiembre de 2025 de 07:30 a.m a 04:30 p.m</t>
  </si>
  <si>
    <t>En marco de los procesos de auditoria interna, se definen acciones de mejora de los procesos en los cuale se  identifica y se implementan acciones de mejora, buscando ineteriorizar las lecciones aprendidas y buenas prácticas de promoción del cambio cultural al interior de la entidad.  Ver Acciones de mejora de los procesos de auditoria de cada uno de los procesos.</t>
  </si>
  <si>
    <t xml:space="preserve">Se mantiene la socializacion de codigo de integridad  y valores en los procesos de induccion con personal contratista y Funcionarios de la entidad.
Aprobado PLAN DE GESTIÓN DEL CÓDIGO DE INTEGRIDAD 2025 Acta de Aprobación del Comité Institucional de Gestión y Desempeño №100-01-03-01-0001 del 29 de enero del 2025.
Para el mes de septiembre de 2025 se realizará Circular para invitar a los funcionarios realicen la inscripcion del curso que es ofertado por el Departamento Administrativo de la Función Pública y la Escuela Superior de Administración Pública de forma virtual para invitar a los funcionarios que no han realizado el curso a realizar a la fecha se tienen soporte de realizacion de los siguientes funcionarios: 
El área de contratación mediante la LISTA DE CHEQUEO DE DOCUMENTOS DE CONTRATACIÓN DIRECTA R-RI-3911, requiere al ingreso de los contratistas el "Curso Virtual de Integridad, Transparencia y Lucha contra la Corrupción. 
</t>
  </si>
  <si>
    <t>Dentro de la oficina de Talento Humano, se contrata a un profesional en el area de SICOLOGIA, con el proposito de desarrollar y fotalecer el bienestar social, bienestar laboral, icentivos y estimulos, para mejorar las condiciones que favorezcan el desarrollo, integral, el ambiente y desempeño laboral de los funcionarios de corpouraba. La oficina de Comunicaciones a la fecha se han realizado campañas internas relacionadas sobre códigos de valores de los funcionarios, entre otros en la inducción, rueda de prensa con medios de comunicación de la región de Urabá, en el marco de las acciones preventivas durante la Semana Santa.</t>
  </si>
  <si>
    <t>Se reprograma la actividad para el mes de septiembre de 2025.</t>
  </si>
  <si>
    <t xml:space="preserve">Se reprograma la actividad para el mes de septiembre de 2024. </t>
  </si>
  <si>
    <t>Se realizo Circular № 100-05-01-01-0021-2025., sobre declaraciones de bienes y renta y obligatoriedad de realizar la  declaración de conflicto de interese de acuerdo a lo establecido en la Ley 2013 de 2019 y el trámite de los impedimentos y recusaciones de acuerdo al artículo 12 de la Ley 1437 de 2011.</t>
  </si>
  <si>
    <t xml:space="preserve">Se realizo Circular № 100-05-01-01-0021-2025., sobre declaraciones de bienes y renta y obligatoriedad de realizar la  declaración de conflicto de interese de acuerdo a lo establecido en la Ley 2013 de 2019 y el trámite de los impedimentos y recusaciones de acuerdo al artículo 12 de la Ley 1437 de 2011. Se lleva controly remision a Control Interno. </t>
  </si>
  <si>
    <t xml:space="preserve">Se realizo Circular № 100-05-01-01-0021-2025., sobre declaraciones de bienes y renta y obligatoriedad de realizar la  declaración de conflicto de interese de acuerdo a lo establecido en la Ley 2013 de 2019 y el trámite de los impedimentos y recusaciones de acuerdo al artículo 12 de la Ley 1437 de 2011. Se lleva controly remision a Control Interno.  
El área de contratación mediante la LISTA DE CHEQUEO DE DOCUMENTOS DE CONTRATACIÓN DIRECTA R-RI-3911, requiere al ingreso de los contratistas el "Curso Virtual de Integridad, Transparencia y Lucha contra la Corrupción.
</t>
  </si>
  <si>
    <t>Según avances del plan anticorrupción.</t>
  </si>
  <si>
    <t>Según seguimiento y entrega de resultados de los avances del plan anticorrupción.</t>
  </si>
  <si>
    <t>No se recibió información al respecto.</t>
  </si>
  <si>
    <t>No se recibió información adicional al respecto.</t>
  </si>
  <si>
    <t xml:space="preserve">Dentro de la ejecución del foro de rendición de cuentas el día 23 de Abril, se realizó transmision en vivo a traves de la red social Facebook de la Corporación, proporcionando alcance a los diversos grupos poblacionales. Teniendo un alcance de 64 personas conectadas y mas de 200 reproducciones. 
</t>
  </si>
  <si>
    <t>Hasta la fecha no se ha tenido ningún avance.</t>
  </si>
  <si>
    <t>En materia contractual a la hora gestionarse un contrato de prestación de servicios, dentro de los requisitos para adelantar el mismo se requiere aportar certificación de haber realizo el curso de integridad de que trata la actividad "Curso Virtual de Integridad, Transparencia y Lucha contra la Corrupción" requisito que se verifica en la LISTA DE CHEQUEO DE DOCUMENTOS DE CONTRATACIÓN DIRECTA R-RI-39.</t>
  </si>
  <si>
    <t xml:space="preserve">Hasta la fecha no se ha tenido ningún avance. </t>
  </si>
  <si>
    <r>
      <t>Según fichas de indicadores se observa avance en la medición del nivel de satisfaccón en la atención al cliente externo de la Corporación: 
-</t>
    </r>
    <r>
      <rPr>
        <u/>
        <sz val="12"/>
        <rFont val="Arial"/>
        <family val="2"/>
      </rPr>
      <t>Planeación Global del Territorio</t>
    </r>
    <r>
      <rPr>
        <sz val="12"/>
        <rFont val="Arial"/>
        <family val="2"/>
      </rPr>
      <t>. PORCENTAJE (%) DE ENCUESTAS DE ASISTENCIA TECNICA Y/O CAPACITACIONES (PAGINA 1 R-PG-11) CALIFICADAS  CON UNA NOTA SUPERIOR O IGUAL A CUATRO PUNTO DOS (4,2) SOBRE CINCO (5.0)= 4 de 5.
-</t>
    </r>
    <r>
      <rPr>
        <u/>
        <sz val="12"/>
        <rFont val="Arial"/>
        <family val="2"/>
      </rPr>
      <t>Gestión de proyectos</t>
    </r>
    <r>
      <rPr>
        <sz val="12"/>
        <rFont val="Arial"/>
        <family val="2"/>
      </rPr>
      <t>. Se tiene proyectado para el segundo semestre de la vigencia 2025.
-</t>
    </r>
    <r>
      <rPr>
        <u/>
        <sz val="12"/>
        <rFont val="Arial"/>
        <family val="2"/>
      </rPr>
      <t>Aplicación de la Autoridad Ambiental</t>
    </r>
    <r>
      <rPr>
        <sz val="12"/>
        <rFont val="Arial"/>
        <family val="2"/>
      </rPr>
      <t>: PORCENTAJE (%) DE ENCUESTA DE SATISFACCIÓN CALIFICADAS POR LOS USUARIOS DE TRÁMITES AMBIENTALES RESUELTOS CON UNA NOTA SUPERIOR O IGUAL A CUATRO (4.0) SOBRE CINCO (5.0)= 16 de 20,</t>
    </r>
  </si>
  <si>
    <t>Entre mayo y septiembre de 2025, CORPOURABA llevó a cabo un conjunto de actividades orientadas a promover la transparencia institucional, garantizar el acceso a la información y consolidar la participación ciudadana en diferentes escenarios del territorio.
Mayo – Junio 2025
Desarrollo de talleres y charlas pedagógicas en San Pedro de Urabá y Urrao, enfocados en residuos sólidos, biodiversidad, economía circular, cambio climático y fauna local.
Conmemoración del Día Mundial de las Abejas (21/05/2025), entrega de kits de huerta escolar y fortalecimiento de los Comités Ambientales Escolares.
Todas las acciones programadas se cumplieron en su totalidad, alcanzando un avance del 100%.
Julio 2025
Realización de visitas institucionales a San Pedro de Urabá, Carepa y Turbo para la socialización de proyectos de fortalecimiento de CIDEAM, PRAE y PROCEDA.
Elaboración de una matriz de análisis de necesidades educativas y definición de lineamientos pedagógicos prioritarios.
Ejecución de la 1ª Copa Guardianes del Territorio (18/07/2025), que combinó deporte y sensibilización ambiental como estrategia de participación comunitaria.
Agosto 2025
Espacios de articulación con actores institucionales y comunitarios para preparar la devolución del CIDEAM de Turbo y la reunión del CIDEAM de Frontino.
Continuación de talleres en instituciones educativas con énfasis en economía circular, biodiversidad y gestión de residuos.
Avances en la consolidación de insumos técnicos para la matriz de valoración de CIDEAM y la formulación de un documento de lineamientos pedagógicos.
Septiembre 2025
Devolución del CIDEAM de Turbo (08/09/2025): ejercicio de identificación de actores, problemáticas y retos estratégicos para fortalecer la participación y la sostenibilidad del comité.
CIDEAM de Frontino (02/09/2025): acuerdos interinstitucionales que priorizaron la economía circular como eje estructurante y definieron compromisos de apoyo técnico y financiero.
Foro Minero Energético (09/09/2025): revisión de la propuesta de intervención institucional, socialización de experiencias en gobernanza hídrica y lanzamiento oficial del concurso regional de retos ambientales.
Actividad 1. Acompañamiento a PRAE, CIDEA y PROCEDA
PRAE
I.E. Colombia – Carepa (16 de julio) – Radicado: 300-01-04-19-0237-2025
I.E. Camilo Torres – San Pedro (15 de julio) – Radicado: 300-01-07-99-0516-2025
I.E. El Dos – Turbo (17 de julio) – Radicado: 300-01-04-19-0241-2025
I.E. Puerto César – Turbo (18 de julio) – Radicado: 300-01-04-19-0247-2025
I.E. Aguas Frías
I.E. San Pedro (torneo de fútbol)
I.E. Zapata
I.E. San Sebastián
I.E. Auditorio Neco
CIDEAM
San Pedro (15 de julio) – Radicado: 300-01-07-99-0513-2025
Carepa (16 de julio) – Radicado: 300-01-04-19-0236-2025
Chigorodó (03 de julio) – Radicado: 300-01-04-19-0207-2025
Turbo (17 de julio) – Radicado: 300-01-04-13-0240-2025
PROCEDA
Puerto César (18 de julio) – Radicado: 300-01-04-19-0248-2025
Río Grande (02 de julio) – Radicado: 300-01-04-20-0206-2025
Río Grande (23 de julio) – Radicado: 300-01-04-19-0253-2025
Resultados alcanzados
- Se garantizó el cumplimiento del 100% de las acciones previstas en el Plan Estratégico de Comunicaciones y en el Plan de Participación Ciudadana.
- Se brindó acompañamiento integral a PRAE, PROCEDA y CIDEAM, fortaleciendo la articulación entre instituciones, comunidades y autoridades locales.
- Se consolidaron lineamientos pedagógicos y técnicos que servirán de referencia para la gestión educativa y ambiental en la jurisdicción.
-La Corporación avanzó en la construcción de una cultura de participación y transparencia, mediante la implementación de estrategias educativas, deportivas, artísticas y de planeación colectiva.</t>
  </si>
  <si>
    <t>Conforme seguimiento del 31/08/2025.</t>
  </si>
  <si>
    <r>
      <rPr>
        <u/>
        <sz val="12"/>
        <rFont val="Arial"/>
        <family val="2"/>
      </rPr>
      <t>En el marco del proceso de Planeación Global del Territorio</t>
    </r>
    <r>
      <rPr>
        <sz val="12"/>
        <rFont val="Arial"/>
        <family val="2"/>
      </rPr>
      <t xml:space="preserve">:
En la presente vigencia se asesorado en el tema de determinantes ambientales a los diecinueve (19) municipios, se atendieron las concertaciones del componente ambiental de tres (3) planes parciales </t>
    </r>
    <r>
      <rPr>
        <i/>
        <sz val="12"/>
        <rFont val="Arial"/>
        <family val="2"/>
      </rPr>
      <t>(El Porvenir, La Fortuna y Naramillo)</t>
    </r>
    <r>
      <rPr>
        <sz val="12"/>
        <rFont val="Arial"/>
        <family val="2"/>
      </rPr>
      <t xml:space="preserve">,  atención en la revisión y/o acompañamiento respecto a la información para posibles ajustes a los POT´s de los Municipios de Chigorodó, San Juan de Urabá y Turbo, asesoría y aval del componente ambiental de los Planes de Desarrollo Municipal de los Municipios de Apartadó, Peque y Arboletes, para lo cual se ha reinducido al personal que participa en el proceso Planeación Global del Territorio; dicha información se retroalimenta a la Alta Dirección a través de los Comités de Dirección y avance de las metas del PAC.
En la revisión por la dirección efectuada el 06 de Noviembre de 2025 y con acta de radicado 100-01-04-05-0386-2025, se retroalimentó al Comité Institucional de Gestión y Desempeño respecto a la gestión del proceso de Planeación Global del Territorio.
</t>
    </r>
  </si>
  <si>
    <t>Conformados los Equipos de Auditoría y efectuadas las auditorías internas y externas de los procesos misionales:
*Auditorías Internas:
-Planeación Global del Territorio. 500-08-01-99-1893 del 04/09/2025.
-Gestión de Proyectos. 110-06-02-01-0932 del 20/08/2025.
-Aplicación de la Autoridad Ambiental. 250-08-01-01-1728 del 13/08/2025.
*Auditoría Externa: Efectuada la auditoría a los procesos misionales entre los días 11 al 14 de noviembre de 2025.</t>
  </si>
  <si>
    <t>*Realizado el 26  de Septiembre 2025, el segundo Encuentro ambiental CORPOURABA: Sostenibilidad Minero-Energética; Retos y Oportunidades. Con diferentes actores y asistentes del evento, donde se incluyeron diversos grupos poblacionales.
*En la revisión por la dirección efectuada el 06 de Noviembre de 2025 y con acta de radicado 100-01-04-05-0386-2025, se incluyó la revisión, seguimiento y toma de acciones de mejoramiento de los grupos de valor y/o de grupos de interés.</t>
  </si>
  <si>
    <t>*Aprobado por medio de Resolución 100-03-10-23-2025 del 13/10/2025 el ajuste del procedimiento "P-DI-05: CARACTERIZACIÓN DE GRUPOS DE VALOR Y/U OTROS DE INTERES" y el formato "R-DI-18: CARACTERIZACIÓN DE GRUPOS DE VALOR Y/U OTROS DE INTERÉS", lo cual fue socializado por medio de correo electrónico y en la Intranet Corporativa el día 15/10/2025.
*En la revisión por la dirección efectuada el 06 de Noviembre de 2025 y con acta de radicado 100-01-04-05-0386-2025, se incluyó la revisión, seguimiento y toma de acciones de mejoramiento de los grupos de valor y/o de grupos de interés.</t>
  </si>
  <si>
    <t>*En la revisión por la dirección efectuada el 06 de Noviembre de 2025 y con acta de radicado 100-01-04-05-0386-2025, se incluyó la revisión, seguimiento y toma de acciones de mejoramiento de los grupos de valor y/o de grupos de interés.</t>
  </si>
  <si>
    <t>Una (1) capacitación sobre los  documentos y/o formatos del Proceso Planeación Global del Territorio con relación a la concertación del componente ambiental en el marco de los planes de desarrollo, POT´s, planes parciales y/o UPR adoptados, a los funcionarios o colaboradores relacionados a las actividades.</t>
  </si>
  <si>
    <r>
      <rPr>
        <u/>
        <sz val="12"/>
        <rFont val="Arial"/>
        <family val="2"/>
      </rPr>
      <t>En el marco del proceso de Planeación Global del Territorio</t>
    </r>
    <r>
      <rPr>
        <sz val="12"/>
        <rFont val="Arial"/>
        <family val="2"/>
      </rPr>
      <t xml:space="preserve">:
En la presente vigencia se asesorado en el tema de determinantes ambientales a los diecinueve (19) municipios, se atendieron las concertaciones del componente ambiental de tres (3) planes parciales </t>
    </r>
    <r>
      <rPr>
        <i/>
        <sz val="12"/>
        <rFont val="Arial"/>
        <family val="2"/>
      </rPr>
      <t>(El Porvenir, La Fortuna y Naramillo)</t>
    </r>
    <r>
      <rPr>
        <sz val="12"/>
        <rFont val="Arial"/>
        <family val="2"/>
      </rPr>
      <t xml:space="preserve">,  atención en la revisión y/o acompañamiento respecto a la información para posibles ajustes a los POT´s de los Municipios de Chigorodó, San Juan de Urabá y Turbo, asesoría y aval del componente ambiental de los Planes de Desarrollo Municipal de los Municipios de Apartadó, Peque y Arboletes, para lo cual se ha reinducido al personal que participa en el proceso Planeación Global del Territorio; dicha información se retroalimenta a la Alta Dirección a través de los Comités de Dirección y avance de las metas del PAC.
En la revisión por la dirección efectuada el 06 de Noviembre de 2025 y con acta de radicado 100-01-04-05-0386-2025, se retroalimentó al Comité Institucional de Gestión y Desempeño respecto a la gestión del proceso de Planeación Global del Territorio.
Se efectuó seguimiento del componente ambiental de siete (7) municipios con POT`s, PBOT´s y/o EOT´s vigentes </t>
    </r>
    <r>
      <rPr>
        <i/>
        <sz val="12"/>
        <rFont val="Arial"/>
        <family val="2"/>
      </rPr>
      <t>(San Pedro de Urabá 3148-2025, Arboletes 3216-2025, Chigorodó 3042-2025, Necoclí 3200-2025, Apartadó 3126-2025, Carepa 3186-2025 y Peque 2989-2025)</t>
    </r>
    <r>
      <rPr>
        <sz val="12"/>
        <rFont val="Arial"/>
        <family val="2"/>
      </rPr>
      <t xml:space="preserve">.
</t>
    </r>
  </si>
  <si>
    <t>Los requerimientos / recomendaciones se han efectuado en el marco de las concertaciones y/o avales de los planes parciales y planes de desarrollo municipal.
Se efectuó seguimiento del componente ambiental de siete (7) municipios con POT`s, PBOT´s y/o EOT´s vigentes (San Pedro de Urabá 3148-2025, Arboletes 3216-2025, Chigorodó 3042-2025, Necoclí 3200-2025, Apartadó 3126-2025, Carepa 3186-2025 y Peque 2989-2025).</t>
  </si>
  <si>
    <t>Por medio de  Acta de Adición y/o Modificación 200-01-07-99-0563-2025 del 29/08/2025, se realizó la mejora de la plataforma de la INTRANET, donde reposa entre otros los documentos del SGC.</t>
  </si>
  <si>
    <r>
      <rPr>
        <u/>
        <sz val="12"/>
        <rFont val="Arial"/>
        <family val="2"/>
      </rPr>
      <t>Se observa con corte al 31/12/2025:</t>
    </r>
    <r>
      <rPr>
        <sz val="12"/>
        <rFont val="Arial"/>
        <family val="2"/>
      </rPr>
      <t xml:space="preserve">
-En los meses de enero, mayo y septiembre de 2025 realizados por parte de SPOT</t>
    </r>
    <r>
      <rPr>
        <i/>
        <sz val="12"/>
        <rFont val="Arial"/>
        <family val="2"/>
      </rPr>
      <t xml:space="preserve"> -en el rol de segunda línea de defensa-</t>
    </r>
    <r>
      <rPr>
        <sz val="12"/>
        <rFont val="Arial"/>
        <family val="2"/>
      </rPr>
      <t>, la consolidación de la información de avance con corte al  primer  y segundo informe de seguimiento cuatrimestral al Plan Anticorrupción y de Atención al Ciudadano de la vigencia 2025. Dicha información se remitió como insumo a la oficina de Control Interno, para que en el rol de tercera línea presentara y publicara el informe del seguimiento al Plan Anticorrupción y de Atención al Ciudadano se publican en el sitio web www.corpouraba.gov.co.</t>
    </r>
  </si>
  <si>
    <r>
      <rPr>
        <u/>
        <sz val="12"/>
        <rFont val="Arial"/>
        <family val="2"/>
      </rPr>
      <t>En el marco del proceso de Planeación Global del Territorio</t>
    </r>
    <r>
      <rPr>
        <sz val="12"/>
        <rFont val="Arial"/>
        <family val="2"/>
      </rPr>
      <t xml:space="preserve">:
En la presente vigencia se asesorado en el tema de determinantes ambientales a los diecinueve (19) municipios, se atendieron las concertaciones del componente ambiental de tres (3) planes parciales </t>
    </r>
    <r>
      <rPr>
        <i/>
        <sz val="12"/>
        <rFont val="Arial"/>
        <family val="2"/>
      </rPr>
      <t>(El Porvenir, La Fortuna y Naramillo)</t>
    </r>
    <r>
      <rPr>
        <sz val="12"/>
        <rFont val="Arial"/>
        <family val="2"/>
      </rPr>
      <t xml:space="preserve">,  atención en la revisión y/o acompañamiento respecto a la información para posibles ajustes a los POT´s de los Municipios de Chigorodó, San Juan de Urabá y Turbo, asesoría y aval del componente ambiental de los Planes de Desarrollo Municipal de los Municipios de Apartadó, Peque y Arboletes, para lo cual se ha reinducido al personal que participa en el proceso Planeación Global del Territorio; dicha información se retroalimenta a la Alta Dirección a través de los Comités de Dirección y avance de las metas del PAC. En la revisión por la dirección efectuada el 06 de Noviembre de 2025 y con acta de radicado 100-01-04-05-0386-2025, se retroalimentó al Comité Institucional de Gestión y Desempeño respecto a la gestión del proceso de Planeación Global del Territorio.
</t>
    </r>
  </si>
  <si>
    <t>•Cumplida la Revisión / actualización documentos y/o formatos procesos:</t>
  </si>
  <si>
    <r>
      <t>Según fichas de indicadores se observa avance en la medición del nivel de satisfaccón en la atención al cliente externo de la Corporación: 
-</t>
    </r>
    <r>
      <rPr>
        <u/>
        <sz val="12"/>
        <rFont val="Arial"/>
        <family val="2"/>
      </rPr>
      <t>Planeación Global del Territorio</t>
    </r>
    <r>
      <rPr>
        <sz val="12"/>
        <rFont val="Arial"/>
        <family val="2"/>
      </rPr>
      <t xml:space="preserve">. PORCENTAJE (%) DE ENCUESTAS DE ASISTENCIA TECNICA Y/O CAPACITACIONES (PAGINA 1 R-PG-11) CALIFICADAS  CON UNA NOTA SUPERIOR O IGUAL A CUATRO PUNTO DOS (4,2) SOBRE CINCO (5.0)= 4 de 5. Aplicada la encuesta en los 19 municipios de la jurisdicción.
</t>
    </r>
    <r>
      <rPr>
        <sz val="12"/>
        <color rgb="FFFF0000"/>
        <rFont val="Arial"/>
        <family val="2"/>
      </rPr>
      <t>-</t>
    </r>
    <r>
      <rPr>
        <u/>
        <sz val="12"/>
        <color rgb="FFFF0000"/>
        <rFont val="Arial"/>
        <family val="2"/>
      </rPr>
      <t>Gestión de proyectos</t>
    </r>
    <r>
      <rPr>
        <sz val="12"/>
        <color rgb="FFFF0000"/>
        <rFont val="Arial"/>
        <family val="2"/>
      </rPr>
      <t>. Se tiene proyectado para el segundo semestre de la vigencia 2025.
-</t>
    </r>
    <r>
      <rPr>
        <u/>
        <sz val="12"/>
        <color rgb="FFFF0000"/>
        <rFont val="Arial"/>
        <family val="2"/>
      </rPr>
      <t>Aplicación de la Autoridad Ambiental:</t>
    </r>
    <r>
      <rPr>
        <sz val="12"/>
        <color rgb="FFFF0000"/>
        <rFont val="Arial"/>
        <family val="2"/>
      </rPr>
      <t xml:space="preserve"> PORCENTAJE (%) DE ENCUESTA DE SATISFACCIÓN CALIFICADAS POR LOS USUARIOS DE TRÁMITES AMBIENTALES RESUELTOS CON UNA NOTA SUPERIOR O IGUAL A CUATRO (4.0) SOBRE CINCO (5.0)= 16 de 20,
</t>
    </r>
  </si>
  <si>
    <t>A corte 31/12/2025, en el marco del contrato 200-10-01-12-0219-2025, con objeto "Prestar los servicios de alojamiento y administración del servidor en la nube para la página web, así como asesorías en seguridad de la información", La página ya se encuentra actualizada.</t>
  </si>
  <si>
    <t>A corte 31/12/2025 se encuentran actualizados los inventarios de información cartográfica, información documental y activos de información deTI.</t>
  </si>
  <si>
    <t>Entre mayo a diciembre de 2025, CORPOURABA llevó a cabo un conjunto de actividades orientadas a promover la transparencia institucional, garantizar el acceso a la información y consolidar la participación ciudadana en diferentes escenarios del territorio.
Mayo – Junio 2025
Desarrollo de talleres y charlas pedagógicas en San Pedro de Urabá y Urrao, enfocados en residuos sólidos, biodiversidad, economía circular, cambio climático y fauna local.
Conmemoración del Día Mundial de las Abejas (21/05/2025), entrega de kits de huerta escolar y fortalecimiento de los Comités Ambientales Escolares.
Todas las acciones programadas se cumplieron en su totalidad, alcanzando un avance del 100%.
Julio 2025
Realización de visitas institucionales a San Pedro de Urabá, Carepa y Turbo para la socialización de proyectos de fortalecimiento de CIDEAM, PRAE y PROCEDA.
Elaboración de una matriz de análisis de necesidades educativas y definición de lineamientos pedagógicos prioritarios.
Ejecución de la 1ª Copa Guardianes del Territorio (18/07/2025), que combinó deporte y sensibilización ambiental como estrategia de participación comunitaria.
Agosto 2025
Espacios de articulación con actores institucionales y comunitarios para preparar la devolución del CIDEAM de Turbo y la reunión del CIDEAM de Frontino.
Continuación de talleres en instituciones educativas con énfasis en economía circular, biodiversidad y gestión de residuos.
Avances en la consolidación de insumos técnicos para la matriz de valoración de CIDEAM y la formulación de un documento de lineamientos pedagógicos.
Septiembre 2025
Devolución del CIDEAM de Turbo (08/09/2025): ejercicio de identificación de actores, problemáticas y retos estratégicos para fortalecer la participación y la sostenibilidad del comité.
CIDEAM de Frontino (02/09/2025): acuerdos interinstitucionales que priorizaron la economía circular como eje estructurante y definieron compromisos de apoyo técnico y financiero.
Foro Minero Energético (09/09/2025): revisión de la propuesta de intervención institucional, socialización de experiencias en gobernanza hídrica y lanzamiento oficial del concurso regional de retos ambientales.
Primer taller de aguas subterraneas: Introducción, sensibilización y contextualización de lasAguas Subterráneas  (11-09-2025), actividad realizada el 9 de septiembre del 2025 en la IE agricola del municipio de Chigorodó.
Participar en el foro educativo distrital 2025 en la construcción de la política del plan decenal de educación 2026-2035. (23-09-2025), actividad realizada en el Auditorio de la institución educativa Sagrado Corazón de Jesús ( 18 de septiembre de 2025)
Feria del Oso andino y el páramo en el municipio de Urrao, ant. (25-09-2025). Actividad realizada del 18 al 20 de septiembre.
Encuentro ambiental Sostenibilidad Minero Energética. Retos y Oportunidades (6-10-2025), actividad realizada el 26 de septiembre.
Octubre 2025
Fortalecimiento CIDEAM Murindó y apoyo en procesos de educación ambiental en los avances de la sentencia del T-622 del Río Atrato (6-10-2025), actividad realizada del 1 al 3 de octubre- 2025.
Feria del Oso Andino en el municipio de Peque, Antioquia (28-10-2025) actividad acompañada entre el  23 al 25 de octubre, 2025.
Participar en el segundo Foro ambiental regional  (10-11-2025) actividad realizada el 29 de octubre del presente.
Noviembre 2025
Respuesta radicado Nro. 100-34-01-59-5947 de 9 de octubre de 2025. Compartir escenarios de educación y acción laboral, oferta institucional para su proyección académica a los estudiantes de los grados 10° y 11°  de la IER San Vicente del Congo, Turbo Antioquia. (19-11-2025).
Identificación de dinámicas ambientales (25-11-2025) Reconocer colectivamente el territorio y sus dinámicas ambientales a través de la construcción de un mapa social que identifique recursos naturales, problemáticas y acciones sostenibles en la comunidad. Actividad realizda el 19-11-2025.
Diciembre de 2025
 Navidad Ecológica y Economía Circular  en Currulao, Parque principal, 2 de Diciembre  
Carepa Barrio La Primavera 3 de Diciembre  
Turbo, Barrio la Playa y Barrio Julio Orozco 4 de Diciembre  
Apartadó Biblioteca Publica Federico García L. (Cultivarte) 5 de Diciembre  
Apartadó Auditorio CORPOURABA, 10 de diciembre  
Chigorodó Barrio El Prado 11 de diciembre  
Turbo Corregimiento Puerto César, sector la Playita 12 de Diciembre  
Carepa Barrio Nuevo Carepa 15 Diciembre  
Actividad 1. Acompañamiento a PRAE, CIDEA y PROCEDA
PRAE
I.E. Colombia – Carepa (16 de julio) – Radicado: 300-01-04-19-0237-2025
I.E. Camilo Torres – San Pedro (15 de julio) – Radicado: 300-01-07-99-0516-2025
I.E. El Dos – Turbo (17 de julio) – Radicado: 300-01-04-19-0241-2025
I.E. Puerto César – Turbo (18 de julio) – Radicado: 300-01-04-19-0247-2025
I.E. Aguas Frías
I.E. San Pedro (torneo de fútbol)
I.E. Zapata
I.E. San Sebastián
I.E. Auditorio Neco
I.E. El Cerro Rdo. 300-01-04-19-0328 del 12-09-2025 
I.E. José de los Santos Zuñiga
I.E. Chigorodó
I.E. Nel Upegui
I.E. Los Andes
I.E. El Venado
I.E. Malagón
I.E. Agrícola de Urabá
I.E. María auxiliadora
I.E. Polines
CIDEAM
San Pedro (15 de julio) – Radicado: 300-01-07-99-0513-2025
Carepa (16 de julio) – Radicado: 300-01-04-19-0236-2025
Chigorodó (03 de julio) – Radicado: 300-01-04-19-0207-2025
Turbo (17 de julio) – Radicado: 300-01-04-13-0240-2025
Peque informe final contrato 0184-2025
Urrao informe final contrato 0184-2025
Giraldo informe final contrato 0184-2025
Cañasgordas informe final contrato 0184-2025
Abriaquí informe final contrato 0184-2025
Frontino informe final contrato 0184-2025
Dabeiba informe final contrato 0184-2025
PROCEDA
Puerto César (18 de julio) – Radicado: 300-01-04-19-0248-2025
Río Grande (02 de julio) – Radicado: 300-01-04-20-0206-2025
Río Grande (23 de julio) – Radicado: 300-01-04-19-0253-2025
Resultados alcanzados
- Se garantizó el cumplimiento del 100% de las acciones previstas en el Plan Estratégico de Comunicaciones y en el Plan de Participación Ciudadana.
- Se brindó acompañamiento integral a PRAE, PROCEDA y CIDEAM, fortaleciendo la articulación entre instituciones, comunidades y autoridades locales.
- Se consolidaron lineamientos pedagógicos y técnicos que servirán de referencia para la gestión educativa y ambiental en la jurisdicción.
-La Corporación avanzó en la construcción de una cultura de participación y transparencia, mediante la implementación de estrategias educativas, deportivas, artísticas y de planeación colectiva.</t>
  </si>
  <si>
    <t xml:space="preserve">Con la Resolucion 100-03-30-99-1885-2025 del  25 de nov de 2025, se conforma el equipo lider para la adopcion e implementacion del código  de integridad de la Entidad.
</t>
  </si>
  <si>
    <t>Se realizó revisión de los documentos del proceso Gestión del Talento Humano mediante acta №250-01-04-38-0378-2025 del 28 de octubre de 2025, con el fin de asegurar la pertinencia y adecuación de los mismos en la actualidad.</t>
  </si>
  <si>
    <t xml:space="preserve">Se generó el Acta   de armonizacion:  250-01-04-38-0379-2025 del 28-10-2025, Armonizar los documentos éticos implementados por la entidad con el Código de Integridad.
</t>
  </si>
  <si>
    <t>El tema fue socializado con los funcionarios, quienes, tras su análisis, no consideraron necesario adicionar nuevos valores a los cinco ya establecidos en el Código de Integridad.</t>
  </si>
  <si>
    <t xml:space="preserve">En  lunes técnico del 27 de octubre de 2025 se llevo a cabo una capacitacion sobre empatía y ademas se revisó los valores que expuestos en el codigo de integridad. El tema fue socializado con los funcionarios, quienes, tras su análisis, no consideraron necesario adicionar nuevos valores a los cinco ya establecidos en el Código de Integridad. Realizado por la oficina Juridica.
</t>
  </si>
  <si>
    <t>Se socializó el  codigo de integridad  y valores en los procesos de induccion con personal contratista y Funcionarios de la entidad.
Se realizó socializacion de codigo de integridad  y valores en el proceso de induccion realizado en el mes de septiembre de 2025, con personal contratista y Funcionarios de la entidad.
Lunes 01 de septiembre de 2025 de 07:30 a.m a 05:00 p.m
Martess 02 de septiembre de 2025 de 07:30 a.m a 04:30 p.m
Adoptado el Código de Integridad, por medio del procedimiento "P-TH-10: GESTIÓN DEL CÓDIGO DE INTEGRIDAD" aprobado por medio de Resolución 300-03-10-23-0903-2020 del 13/08/2020.
Se mantiene la socializacion de codigo de integridad  y valores en los procesos de induccion con personal contratista y Funcionarios de la entidad.
Aprobado PLAN DE GESTIÓN DEL CÓDIGO DE INTEGRIDAD dentro del plan anticorrupcion 
Acta de Aprobación del Comité Institucional de Gestión y Desempeño №100-01-03-01-0001 del 29 de enero del 2025. que incluye plan de trabajo</t>
  </si>
  <si>
    <t>Dentro de la oficina de Talento Humano, se contrata a un profesional en el area de PSICOLOGIA bajo el contrato 200-10-01-12-0038 del 12 de Marzo del 2025, con el proposito de desarrollar y fotalecer el bienestar social, bienestar laboral, icentivos y estimulos, para mejorar las condiciones que favorezcan el desarrollo, integral, el ambiente y desempeño laboral de los funcionarios de corpouraba. La oficina de Comunicaciones a la fecha se han realizado campañas internas relacionadas sobre códigos de valores de los funcionarios, entre otros en la inducción, rueda de prensa con medios de comunicación de la región de Urabá, en el marco de las acciones preventivas durante la Semana Santa.</t>
  </si>
  <si>
    <t xml:space="preserve">se realizó circular # 100-05-01-01-0041-2025 del 01 de octubre de 2025,  para invitar a los funcionarios que se encuentran pendientes realicen la inscripcion del curso que es ofertado por el Departamento Administrativo de la Función Pública y la Escuela Superior de Administración Pública de forma virtual para invitar a los funcionarios que no han realizado el curso a realizar a la fecha se tienen soporte de realizacion de los siguientes funcionarios: 
El área de contratación mediante la LISTA DE CHEQUEO DE DOCUMENTOS DE CONTRATACIÓN DIRECTA R-RI-3911, requiere al ingreso de los contratistas el "Curso Virtual de Integridad, Transparencia y Lucha contra la Corrupción.
Todo los funcionarios y contratistas cuentan con el curso anticorrupcion
</t>
  </si>
  <si>
    <t>En el marco de la Audiencia Pública realizada el 23 de abril, se realizó un espacio de diálogo con los diferentes grupos de valor internos y externos de la Corporación.
En lunes técnico se realizó una capacitacion a los funcionarios y contratistas</t>
  </si>
  <si>
    <t xml:space="preserve">Se realizó  una reunión para el Jueves 15 de Mayo entre la oficina de talento humano y comunicaciones para abordar la programación y ejecución de las actividades correspondientes. </t>
  </si>
  <si>
    <t>Se realizó la solicitud de creacion del proceso con el formato R-MJ-23 DEL 24 de diciembre de 2025</t>
  </si>
  <si>
    <t xml:space="preserve">Mediantes informe de seguimiento del plan anticoruupcion se realiza  seguimiento a la implementación de la estrategia de gestión de conflicto de intereses a través del Comité Institucional de Gestión y Desempeño, Adoptado el Código de Integridad, por medio del procedimiento "P-TH-10: GESTIÓN DEL CÓDIGO DE INTEGRIDAD" aprobado por medio de Resolución 300-03-10-23-0903-2020 del 13/08/2020.
Se mantiene la socializacion de codigo de integridad  y valores en los procesos de induccion con personal contratista y Funcionarios de la entidad.
Aprobado PLAN DE GESTIÓN DEL CÓDIGO DE INTEGRIDAD dentro del plan anticorrupcion 
Acta de Aprobación del Comité Institucional de Gestión y Desempeño №100-01-03-01-0001 del 29 de enero del 2025.
</t>
  </si>
  <si>
    <t>Durante la vigencia 2025 se realizó el seguimiento a las áreas con riesgo de posibles conflictos de intereses previamente identificadas. La consolidación de evidencias, análisis de resultados y documentación del seguimiento se llevará a cabo durante la vigencia 2026.</t>
  </si>
  <si>
    <t>P-TH-12-GESTIOS DE CONFLICTO DE INTERES: Comprende desde la Identificación y Comunicación del Posible Conflicto de Interés hasta la Realización de Seguimiento del Cumplimiento de la Orientación Jurídica para el Tratamiento del Posible Conflicto de Interés</t>
  </si>
  <si>
    <t xml:space="preserve">se realizó circular # 100-05-01-01-0041-2025 del 01 de octubre de 2025,  para invitar a los funcionarios que se encuentran pendientes realicen la inscripcion del curso que es ofertado por el Departamento Administrativo de la Función Pública y la Escuela Superior de Administración Pública de forma virtual para invitar a los funcionarios que no han realizado el curso a realizar a la fecha se tienen soporte de realizacion de los siguientes funcionarios: </t>
  </si>
  <si>
    <t>Esta actividad se realizó a cabalidad, todas las declaraciones se realizaron 
se realizó circular # 100-05-01-01-0041-2025 del 01 de octubre de 2025,  para invitar a los funcionarios que se encuentran pendientes realicen la inscripcion del curso que es ofertado por el Departamento Administrativo de la Función Pública y la Escuela Superior de Administración Pública de forma virtual para invitar a los funcionarios que no han realizado el curso a realizar a la fecha se tienen soporte de realizacion de los siguientes funcionarios: 
El área de contratación mediante la LISTA DE CHEQUEO DE DOCUMENTOS DE CONTRATACIÓN DIRECTA R-RI-3911, requiere al ingreso de los contratistas el "Curso Virtual de Integridad, Transparencia y Lucha contra la Corrupción.
Todo los funcionarios y contratistas cuentan con el curso anticorrupcion</t>
  </si>
  <si>
    <t>P-TH-12-GESTIOS DE CONFLICTO DE INTERES: Comprende desde la Identificación y Comunicación del Posible Conflicto de Interés hasta la Realización de Seguimiento del Cumplimiento de la Orientación Jurídica para el Tratamiento del Posible Conflicto de Interés, incluyendo la Recepción y Registro del Posible Conflicto de Interés y el Análisis y Orientación Jurídica para el Tratamiento del Posible Conflicto de Interés.</t>
  </si>
  <si>
    <t>Se establecio el formto R-TH-51. gestion conflicto de intereses, en el sistema de gestion de calidad.</t>
  </si>
  <si>
    <t>Se realiza seguimiento por parte de la oficna de talento humano y remitada al control interno para su verificacion. 
El área de contratación mediante la LISTA DE CHEQUEO DE DOCUMENTOS DE CONTRATACIÓN DIRECTA R-RI-3911, requiere al ingreso de los contratistas el "Curso Virtual de Integridad, Transparencia y Lucha contra la Corrupción.</t>
  </si>
  <si>
    <t>Se  entregó a comunicaciones  material para que ellos diseñen un plegable para el año 2026</t>
  </si>
  <si>
    <t xml:space="preserve">Se ha brindado asesoría técnica y metodológica a comunidades de tres municipios de la jurisdicción, fortaleciendo sus capacidades para estructurar, ejecutar y evaluar sus Proyectos Ciudadanos de Educación Ambiental (PROCEDA). Las comunidades acompañadas fueron:
Frontino: Comunidades de Blanquita Murri y Nobogacita.
Urrao: Comunidades de Santa Catalina y La Cartagena.
San Pedro de Urabá: Grupo de Recuperadores del municipio.
Este proceso de apoyo incluyó:
- Orientación en la definición de objetivos claros y alcanzables.
- Asistencia en la planificación de actividades, promoviendo un enfoque participativo y sostenible.
- Acompañamiento en la gestión eficiente de los recursos disponibles.
Se resalta la participación activa de las comunidades y el compromiso por incorporar soluciones innovadoras a problemáticas locales.
Evidencias Formales:
Se han registrado las siguientes evidencias de los procesos de apoyo:
- Oficina Corpouraba; Radicado No. 300-01-04-20-0008, emitido el 23/01/2025.
-Ciudadela Educativa Parque del Sol – Apartadó; Radicado No. 300-08-01-04-0436, emitido el 26/02/2025.                                                                                                                                                                                                                                                                                                                                                                                                                                                                                                                                                                                                                                                                       Acompañamiento y organización a la fecha, de 11 de los 42 eventos relacionados con la promoción y cultura ambiental para el año, a pesar de las condiciones complicadas de presupuesto, todos centrados en la dinamización de los diversos actores de la comunidad, organizaciones no gubernamentales, sectores públicos y privados, así como líderes comunitarios. (Foto Entrega triciclos proyecto asociativo Recuperadores de San Pedro de Urabá)        -                                                                                                                                                                                                                                                          Evidencias Formales:
Se han registrado las siguientes evidencias de los procesos de apoyo:
- Oficina Corpouraba; Radicado No. 300-01-04-20-0008, emitido el 23/01/2025.
- Ciudadela Educativa Parque del Sol – Apartadó; Radicado No. 300-08-01-04-0436, emitido el 26/02/2025.
Teniendo en cuenta la realizacion de ferias y articulacion con mercados campesinos, tales como Primera feria de Negocios verdes realizada en los Municipios de San Pedro de Urabá, Frontino y Arboletes.  Se desarrollan formas y dinamicas que nos permiten establecer nuevos espacios de relacionamiento. </t>
  </si>
  <si>
    <t>El profesional Universitario Código 2044 grado 11,  se posesiono el 29-08-2025 mediante la figura de Encargo, se realiza el primer informe el 03 de octubre de 2025 TRD: 250-08-02-99-2509-2025 en el cual se realiza el diagnostico inicial del estado del SG-SST, el segundo informe se realiza aplicando el reporte de cumplimiento de estándares mínimos de SST (CER-192.890)según Resolución 0312 de 2019, reporte que cuenta con firma del Profesional Universitario SST, el Subdirector administrativo SAF y el Director General, donde se evidencia el estado actual de la gestión y los compromisos pendiente correspondientes al cumplimiento del 100% de dicho estándares, certificación emitida el 29-12-2025 por ARL Colmena.</t>
  </si>
  <si>
    <t>Se llevaron a cabo actividades de cumplimiento obligatorio relacionadas con el cumplimiento de los estándares mínimos de SST y plan de trabajo, a continuación se mencionan dicha actividades:
- Realización de exámenes médicos de ingreso y  periódicos
- Asignación de profesional Responsable del SG-SST
- Establecer las responsabilidades frente al SG-SST en los diferentes niveles de la Entidad (Niveles Asistenciales, Técnicos, Profesionales Asesores y Directivos)
- Asignación de recursos financieros para el ultimo trimestre de 2025
-Afiliación y permanencia al Sistema General de Riesgos Profesionales.
- Comité de convivencia Laboral
- Realización de inducción y reinducción
- Política  del sistema de gestión de seguridad y salud en el trabajo
-Evaluación de proveedores y contratistas relacionados con el SG-SST
-Se establecen los objetivos claros, medibles, cuantificables del SG-SST
- Se actualiza la matriz legal de la Entidad
- Validación de información sociodemográfica
- Se realizan actividades de promoción y prevención en Salud
-Custodia de historias clínicas
-Seguimiento de  restricciones y recomendaciones medico/laborales
- Estilos de vida saludables
- Agua potable, servicios sanitarios y disposición de basuras
- Registro y análisis estadístico de accidentes de trabajo y enfermedades laborales
-Medición de frecuencia de la accidentalidad
-Medición de la severidad de la accidentalidad.
-Metodología de identificación de peligros y valoración de riesgos.
-Elaboración de procedimientos instructivos, fichas, protocolos
- Mantenimiento periódico de instalaciones, equipos, Maquinas y herramientas.
- Conformación de Brigada de emergencias
-La Entidad adelanta auditoría en el SG-SST
El cumplimiento no se logra al 100% debido que la asignación del profesional responsable del SG-SST solo fue en el segundo periodo del año 2025, así mismo la asignación de recurso se realizó pero no fue lo suficiente para cubrir compra de EPP y otros servicios requeridos, por otra parte quedan varios compromisos con la ARL para el cumplimiento de los estándares mínimos , soportes de cumplimiento que se deben cargar en la vigencia 2026 para subsanar dichos pendientes.</t>
  </si>
  <si>
    <t>Actividad no realizada</t>
  </si>
  <si>
    <t xml:space="preserve">La sobretasa ambiental no ha presentado afectaciones en el recaudo hasta la presente vigencia, se proyecta que en un corto plazo de conformarse el area metropolitana se disminuiria en un 25%.
Con relación a la fuente de ingreso por Transferencia del sector electrico, por los vacios que tiene la norma vigente y que se viene proyectando norma que de claridad a su distribución, puede afectar por la determinación que se de frente a las entidades que puedan ser beneficiarias de dicho recurso.
</t>
  </si>
  <si>
    <t xml:space="preserve">Seguimiento realizado al cumplimiento normativo y procedimental al área  de contratación en la celebración de contratos, según radicado No. 2546 del 31 de octubre de 2025, de igual forma se realizo seguimiento a la gestión contractual con radicado No. 1892 del 04 de septiembre de 2025, dando cumplimiento a los programado, este último por el informe que se debia realizar en el mes de febrero de 2025. </t>
  </si>
  <si>
    <t>Acorde con la planeación del ultimo cuatrimenstre, se realizo capacitaciónen fecha 17/09/2025 con participación de 13 personas del equipo del area contable y financiera, con invitación del jefe de Control Interno, en la cual se expone desde la caracterización del proceso hasta los diferentes procedimientos que lo componen. Se hace especial enfasis en el autocontrol por parte de cada responsable, sobre los registros y actividades que se llevan a cabo, para garantizar la oportunidad de la información, y la generación de informes para la dirección, consejo directivo y entes de control. Se realizo contrato de prestación de servicios profesionales juridicos para apoyo a la oficina de control interno de CORPOURABA, No. 0294-2025 del 13-11-2025, por el término de dos (2) meses.</t>
  </si>
  <si>
    <t>Se llevaron satisfacoriamente los contratos con POLCO, KHYMOS, AQUALAB e INDEXCODE, los cuales permitieron arreglar y calificar los equipos cromatógrafo iónico y cromatógrafo acoplado a masas de una manera satisfactoria para el cumplimiento de los servicios prestados por el laboratorio y los requisitos técnicos del IDEAM. Del 1 a 11 de diciembre se llevó a cabo la auditoría de renovación por parte del IDEAM al laboratorio de aguas con el fin de darle continuidad a la acreditación. El contrato con INDEXCODE nos permite seguir administrando el laboratorio de aguas de una manera organizada y siguiendo los lineamientos de la NCT 17025:2017.</t>
  </si>
  <si>
    <t>Se llevó a cabo de manera satisfactoria el contrato con Unión Metrológica garantizando la calibración del material volumétrico necesario para el cumplimiento de los requisitos de la norma NTC 17025:2017 y los lineamientos del IDEAM.</t>
  </si>
  <si>
    <t>Por medio del contrato N°200-10-01-12-0227-2025 con JOSÉ LUÍS PËREZ RODRÍGUEZ SAS  se adquieirenon más capacitaciones formales con respecto a la norma NTC 17025:2017 con certificado y evaluación de la incertidumbre de la medición de ensayos y control de calidad en muestreos.</t>
  </si>
  <si>
    <t>Se han realizado 2 revisiones al almacenamiento y control de registros del laboratorio de Aguas como parte del preparamientos de la auditoría externa.</t>
  </si>
  <si>
    <t xml:space="preserve">Entre otra tenemos las historias laborales. Actas de consejo directivo, cobro coactivo, pero se determinara el acto administrativo y el procedimienti que aplica  para la selecion, clasificada y reservada. Los documentos solo se facilitan por medio de autorizacion superior </t>
  </si>
  <si>
    <t>Mediante lunes tecnico el 27 de octubre del 2025.Se realizo capacitación a los funcionarios sobre la Ley de Transparencia y acceso a la información pública</t>
  </si>
  <si>
    <t>No se entrego información al respecto.</t>
  </si>
  <si>
    <t>Mediante la compra de 7 portatiles, 7 computadores todo en uno, dos impresoras, 10 equipos de mesa y un scaner. Las compras se realizaron en la tienda virtual del Estado Colombiano conforme al acuerdo marco de ETP.</t>
  </si>
  <si>
    <t>Mediante oficio enviado por Colombia Digital se  realizo la certificación de  la configuración de los servidores de pruebas, servidor de intercambio y servidor de producción. Aprobados por colombia digital
Según comunicado del Ministerio de Ambiente y Sostenible se realizarón  ajustes de último momento definidos por el MADS lo que requiere que CITA ajuste el código.  Para lo cual se requiere un proceso de contratación para la vigencia 2026,</t>
  </si>
  <si>
    <t>En el marco del proyecto de Gestión del Conocimiento se realizó la publicación de la información relacionada con las necesidades de los usuarios en los aplicativos: fichas municipales, visor cartografico y determinantes ambientales a los cuales se accede mediante enlaces que se encuentran en la pagina web de CORPOURABA. Adicionalmente se realizan inventarios de información los cuales se publican en la pagina de datos abiertos https://www.datos.gov.co/</t>
  </si>
  <si>
    <t>Se presenta en la pagina de la procuraduria el informe ITA, obteniendo un resultado del 98% validado por la misma pagina.</t>
  </si>
  <si>
    <t>Encuesta realizada en el mes de diciembre de 2025, en donde todas las preguntas tuvieron calificación superior a 4,0.</t>
  </si>
  <si>
    <t>Mediante inducción al personal realizada el primero y dos de septiembre se realizo la inducción, durante la implementación del nuevo cita se realiza la inducción.
En el mes de diciembre se realizo capacitación sobre el uso de la inteligencia artificial.</t>
  </si>
  <si>
    <t>la implementación de ISO 27001 se desistió en este periodo, el documento D-RI-02 contiene los procedimientos de esta norma</t>
  </si>
  <si>
    <t>No se relizado esta actividad.</t>
  </si>
  <si>
    <t>Sin avanece en esta actividad.</t>
  </si>
  <si>
    <t>se realizaron informes de seguimiento al cumplimiento de las (PQRDS) Peticiones, Quejas, Reclomos, Denuncias y sugerencias, durante la vigencia 2025, identificando el desempeño de las dependencias, tendencias y oportunidades de mejora, según los radicados No. 2063 del 16 de septiembre de 2025, radicado 2051 del 10 de octubre de 2025 y radicado No. 3378 del 02 de diciembre de 2025.</t>
  </si>
  <si>
    <t xml:space="preserve">Ejecutado el plan de mantenimiento de equipos de cómputo se encuentra contenido en el contrato de soporte de TI  200-10-01-12-0154-2025 en los meses de julio a diciembre de 2025.  Asi mismo se realizo el 
Plan de mantenimiento de infraestructura de las sedes de la corporación.  </t>
  </si>
  <si>
    <t>A la fecha presenta el siguiente avance:
*Efectuado el mantenimiento preventivo de vehículos, motos y carros. 
*Efectuado el mantenimiento preventivo de aires acondicionados.
*Efectuado el Mantenimiento preventivo de equipos de cómputo.
*Efectuado el mantenimiento de infraestructura de las sedes de corpouraba</t>
  </si>
  <si>
    <t>En la territorial centro, el material decomisado se encuentra en la Bodega arrendada para dicho fin
En la territorial nutibara, el material decomisado se ubica en una bodega facilitada por la Alcaldía de Cañasgordas
En la territorial urrao, el material decomisado se ubica en el predio Manantiales de propiedad de CORPOURABA.</t>
  </si>
  <si>
    <t>Comodato vigente con el ICA</t>
  </si>
  <si>
    <r>
      <rPr>
        <u/>
        <sz val="12"/>
        <rFont val="Arial"/>
        <family val="2"/>
      </rPr>
      <t>En el marco del proceso de Planeación Global del Territorio</t>
    </r>
    <r>
      <rPr>
        <sz val="12"/>
        <rFont val="Arial"/>
        <family val="2"/>
      </rPr>
      <t xml:space="preserve">:
En la presente vigencia se asesorado en el tema de determinantes ambientales a los diecinueve (19) municipios, se atendieron las concertaciones del componente ambiental de tres (3) planes parciales </t>
    </r>
    <r>
      <rPr>
        <i/>
        <sz val="12"/>
        <rFont val="Arial"/>
        <family val="2"/>
      </rPr>
      <t>(El Porvenir, La Fortuna y Naramillo)</t>
    </r>
    <r>
      <rPr>
        <sz val="12"/>
        <rFont val="Arial"/>
        <family val="2"/>
      </rPr>
      <t xml:space="preserve">,  atención en la revisión y/o acompañamiento respecto a la información para posibles ajustes a los POT´s de los Municipios de Chigorodó, San Juan de Urabá y Turbo, asesoría y aval del componente ambiental de los Planes de Desarrollo Municipal de los Municipios de Apartadó, Peque y Arboletes, para lo cual se ha reinducido al personal que participa en el proceso Planeación Global del Territorio; dicha información se retroalimenta a la Alta Dirección a través de los Comités de Dirección y avance de las metas del PAC.
En la revisión por la dirección efectuada el 06 de Noviembre de 2025 y con acta de radicado 100-01-04-05-0386-2025, se retroalimentó al Comité Institucional de Gestión y Desempeño respecto a la gestión del proceso de Planeación Global del Territorio.
En el marco del proceso de Autoridad Ambiental:   *En el marco del proceso Aplicación de la Autoridad Ambiental.
Se efectuaron las siguientes capacitaciones sobre los controles establecidos dentro los documentos de los procesos misionales, respecto a la atención de solicitudes y/o trámites en el marco de la gestión Corporativa, en el marco del procedimiento de Autoridad Ambiental: 
Territorial centro: 11 de junio de 2025
Terrirotiral Nutibara:  29 de septiembre y 12 de noviembre de 2025
Territorial Urrao: 01 de octubre y 10 de noviembre de 2025
Territrorial Caribe: 06 de octubre de 2025
</t>
    </r>
  </si>
  <si>
    <t xml:space="preserve">En el cumplimiento de esta actividad los días 06 y 9 de junio se realizaron las jornadas de trabajo de las coordinaciones Flora, fauna,suelo, aire agua y licencias ambientales y de normatividad ambiental general. Se realizó con la participación de coordinadores y técnicos de la SGAA y oficina jurídica para realizar los ajustes correspondientes. Las actas y propuestas de ajustes fueron remitidos a SPOT: 400-01-04-38-0225-2025 del 15/07/2025 (agua), 400-01-04-38-0226-2025 del 15/07/2025  (agua), 400-01-04-38-0227-2025 del 15/07/2025  (Flora), 400-01-04-38-0228-2025 del 15/07/2025  (Fauna), 400-01-04-38-0229-2025 del 15/07/2025  (General), 400-01-04-38-0230-2025 del 15/07/2025  (Suelo), 400-01-04-38-0231-2025 del 15/07/2025  (Licencias).
Mediante la Resolución con Rad.100-03-10-23-1887 del 26 de septiembre de 2025 por la cual se modificaron los documentos y formaros del proceso de Aplicación de Autoridad Ambiental, realizando la modificación de formatos pertenecientes a los recursos ambientales.  
</t>
  </si>
  <si>
    <t xml:space="preserve">*En el marco del proceso Aplicación de la Autoridad Ambiental.
Se efectuaron las siguientes capacitaciones sobre los controles establecidos dentro los documentos  del proceso aplicación de la autoridad ambiental a funcionarios y/o contratistas de prestación de servicios.
Territorial centro: 11 de junio de 2025
Terrirotiral Nutibara:  29 de septiembre y 12 de noviembre de 2025
Territorial Urrao: 01 de octubre y 10 de noviembre de 2025
Territrorial Caribe: 06 de octubre de 2025
</t>
  </si>
  <si>
    <t>Se realizó el seguimiento a la atención de trámites ambientales y seguimientos con corte al 31 de marzo, 30 junio y 30 de noviembre. Adicionalmente se presentó el informe semestral del proyecto  Fortalecimiento del ejercicio de la autoridad ambiental, en el cual se presenta el avance de atención a quejas, tramites, solicitudes y seguimientos realizados en el marco del ejercicio de la autoridad ambiental.</t>
  </si>
  <si>
    <t xml:space="preserve">De acuerdo con la posible conformación del area Metropolitana de Uraba, en la que ingresarian los municipios de Apartadó, Chigorodó, Carepa, Mutatá y Turbo, los ingresos que se recaudan por las zonas urbanas de estos entes territoriales, se afectaria el 25% de esta fuente, teniendo en cuenta los reportes de ejecución de la vigencia 2025. </t>
  </si>
  <si>
    <t>realizada la revisión del Modelo de Seguridad y Privacidad de la Información, ajustes en documentos y nuevas campañas de capacitación sobre virus,  se llegó a un 96% cumpliendo con las metas</t>
  </si>
  <si>
    <t>Mediante inducción al personal realizada el primero y dos de septiembre se realizo la inducción, durante la implementación del nuevo cita se realiza la inducción.
Capacitación sobre el uso de la inteligencia artificial en diciembre</t>
  </si>
  <si>
    <t>Se realizo Lunes tecnico día 27 de octubre  de 2025, en el cual se realiza capacitación con el tema: Cumplimiento actividades plan anticorrupción: Ley 1755, Ley 1712, atención incluyente, conflicto de intereses, lenguaje claro.</t>
  </si>
  <si>
    <t>Se realiza documento que contiene procedimiento para la llamda del cliente incognito en la entidad con el objetivo: Establecer el procedimiento y su aplicdación de servicio al Ciudadano Incognito para el canal de atención del servicio llamadas telefonicas en el Área de Recepción e información Institucional "Espacio Vital" de CORPOURABA, estandarizando y empoderando a los funcionarios encargados de dicho servicio con herramientas mediante este procedimiento</t>
  </si>
  <si>
    <t>Se realizo Lunes tecnico día 227 de octubre  de 2025, en el cual se realiza capacitación con el tema: Generalidades del Derecho de petición.</t>
  </si>
  <si>
    <r>
      <t xml:space="preserve">2.1 Riesgos de Corrupción.
Procesos Misionales
*Planeación Global del Territorio.
*Gestión de Proyectos.
*Aplicación de la Autoridad Ambiental.
</t>
    </r>
    <r>
      <rPr>
        <u/>
        <sz val="11"/>
        <color theme="1"/>
        <rFont val="Arial"/>
        <family val="2"/>
      </rPr>
      <t>Riesgo</t>
    </r>
    <r>
      <rPr>
        <sz val="11"/>
        <color theme="1"/>
        <rFont val="Arial"/>
        <family val="2"/>
      </rPr>
      <t>: Posibilidad de decisiones ajustadas a intereses propios o de terceros durante la atención, desarrollo y/o respuesta de solicitudes y/o trámites en el marco de la gestión misional Corporativa.</t>
    </r>
  </si>
  <si>
    <r>
      <t xml:space="preserve">2.1 Riesgos de Corrupción.
</t>
    </r>
    <r>
      <rPr>
        <b/>
        <sz val="10"/>
        <color theme="1"/>
        <rFont val="Arial"/>
        <family val="2"/>
      </rPr>
      <t xml:space="preserve">Todos los Procesos
*Direccionamiento del Sistema de Gestión Corporativo.
*Planeación Global del Territorio.
-Gestión de Proyectos.
*Aplicación de la Autoridad Ambiental.
*Laboratorio de Análisis de Aguas.
*Gestión del Talento Humano.
*Gestión Financiera y Contable.
*Gestión de Recursos e Infraestructura.
*Mejoramiento Continuo de la Gestión Misional.
</t>
    </r>
    <r>
      <rPr>
        <u/>
        <sz val="10"/>
        <color theme="1"/>
        <rFont val="Arial"/>
        <family val="2"/>
      </rPr>
      <t>Riesgo</t>
    </r>
    <r>
      <rPr>
        <sz val="10"/>
        <color theme="1"/>
        <rFont val="Arial"/>
        <family val="2"/>
      </rPr>
      <t>: Posibilidad de ocurrencia de un conflicto de intereses por parte de servidores públicos y/o colaboradores, que pueda afectar el normal funcionamiento de la Corporación, con el fin de obtener beneficios a nombre propio o de un tercero.</t>
    </r>
  </si>
  <si>
    <r>
      <t xml:space="preserve">2.1 Riesgos de Corrupción.
</t>
    </r>
    <r>
      <rPr>
        <b/>
        <sz val="10"/>
        <color theme="1"/>
        <rFont val="Arial"/>
        <family val="2"/>
      </rPr>
      <t xml:space="preserve">Gestión de Recursos e Infraestructura.
</t>
    </r>
    <r>
      <rPr>
        <u/>
        <sz val="10"/>
        <color theme="1"/>
        <rFont val="Arial"/>
        <family val="2"/>
      </rPr>
      <t>Riesgo</t>
    </r>
    <r>
      <rPr>
        <sz val="10"/>
        <color theme="1"/>
        <rFont val="Arial"/>
        <family val="2"/>
      </rPr>
      <t>: Posibilidad de decisiones ajustadas a intereses propios o de terceros durante los procesos contractuales de la Corporación.</t>
    </r>
  </si>
  <si>
    <r>
      <rPr>
        <b/>
        <sz val="12"/>
        <color theme="1"/>
        <rFont val="Arial"/>
        <family val="2"/>
      </rPr>
      <t>2.1 Riesgos de Gestión</t>
    </r>
    <r>
      <rPr>
        <sz val="12"/>
        <color theme="1"/>
        <rFont val="Arial"/>
        <family val="2"/>
      </rPr>
      <t xml:space="preserve">
</t>
    </r>
    <r>
      <rPr>
        <b/>
        <sz val="12"/>
        <color theme="1"/>
        <rFont val="Arial"/>
        <family val="2"/>
      </rPr>
      <t>Direccionamiento del Sistema de Gestión Corporativo</t>
    </r>
    <r>
      <rPr>
        <sz val="12"/>
        <color theme="1"/>
        <rFont val="Arial"/>
        <family val="2"/>
      </rPr>
      <t xml:space="preserve">
</t>
    </r>
    <r>
      <rPr>
        <u/>
        <sz val="12"/>
        <color theme="1"/>
        <rFont val="Arial"/>
        <family val="2"/>
      </rPr>
      <t>Riesgo</t>
    </r>
    <r>
      <rPr>
        <sz val="12"/>
        <color theme="1"/>
        <rFont val="Arial"/>
        <family val="2"/>
      </rPr>
      <t>: Posibilidad de afectación  reputacional por denuncias o reclamaciones de los usuarios debido a la falta información y/o claridad en el contenido de las comunicaciones que pueden generar desinformación o múltiples interpretaciones.</t>
    </r>
  </si>
  <si>
    <r>
      <rPr>
        <b/>
        <sz val="12"/>
        <color theme="1"/>
        <rFont val="Arial"/>
        <family val="2"/>
      </rPr>
      <t>2.1 Riesgos de Gestión</t>
    </r>
    <r>
      <rPr>
        <sz val="12"/>
        <color theme="1"/>
        <rFont val="Arial"/>
        <family val="2"/>
      </rPr>
      <t xml:space="preserve">
</t>
    </r>
    <r>
      <rPr>
        <b/>
        <sz val="12"/>
        <color theme="1"/>
        <rFont val="Arial"/>
        <family val="2"/>
      </rPr>
      <t>Aplicación de la Autoridad Ambiental</t>
    </r>
    <r>
      <rPr>
        <sz val="12"/>
        <color theme="1"/>
        <rFont val="Arial"/>
        <family val="2"/>
      </rPr>
      <t xml:space="preserve">
</t>
    </r>
    <r>
      <rPr>
        <u/>
        <sz val="12"/>
        <color theme="1"/>
        <rFont val="Arial"/>
        <family val="2"/>
      </rPr>
      <t>Riesgo</t>
    </r>
    <r>
      <rPr>
        <sz val="12"/>
        <color theme="1"/>
        <rFont val="Arial"/>
        <family val="2"/>
      </rPr>
      <t>: Posibilidad de afectación reputacional por el no cumplimiento de etapas y/o tiempos de los trámites ambientales y/o sus seguimientos, que pueden debilitar la imagen de autoridad ambiental de la Corporación.</t>
    </r>
  </si>
  <si>
    <r>
      <rPr>
        <b/>
        <sz val="12"/>
        <color theme="1"/>
        <rFont val="Arial"/>
        <family val="2"/>
      </rPr>
      <t>2.1 Riesgos de Gestión</t>
    </r>
    <r>
      <rPr>
        <sz val="12"/>
        <color theme="1"/>
        <rFont val="Arial"/>
        <family val="2"/>
      </rPr>
      <t xml:space="preserve">
</t>
    </r>
    <r>
      <rPr>
        <b/>
        <sz val="12"/>
        <color theme="1"/>
        <rFont val="Arial"/>
        <family val="2"/>
      </rPr>
      <t>Planeación Global del Territorio</t>
    </r>
    <r>
      <rPr>
        <sz val="12"/>
        <color theme="1"/>
        <rFont val="Arial"/>
        <family val="2"/>
      </rPr>
      <t xml:space="preserve">
</t>
    </r>
    <r>
      <rPr>
        <u/>
        <sz val="12"/>
        <color theme="1"/>
        <rFont val="Arial"/>
        <family val="2"/>
      </rPr>
      <t>Riesgo</t>
    </r>
    <r>
      <rPr>
        <sz val="12"/>
        <color theme="1"/>
        <rFont val="Arial"/>
        <family val="2"/>
      </rPr>
      <t>: Posibilidad de afectación jurídica, económica o  reputacional por debilidad y/o deficiencias en la ejecución de funciones aplicables a CORPOURABA respecto al seguimiento de compromisos ambientales por los Entes Territoriales en el marco de los planes de desarrollo, POT´s, planes parciales y/o UPR adoptados; que pueden afectar el cumplimiento de la normatividad en el ordenamiento ambiental en el área de su jurisdicción.</t>
    </r>
  </si>
  <si>
    <r>
      <rPr>
        <b/>
        <sz val="12"/>
        <color theme="1"/>
        <rFont val="Arial"/>
        <family val="2"/>
      </rPr>
      <t>2.1 Riesgos de Gestión</t>
    </r>
    <r>
      <rPr>
        <sz val="12"/>
        <color theme="1"/>
        <rFont val="Arial"/>
        <family val="2"/>
      </rPr>
      <t xml:space="preserve">
</t>
    </r>
    <r>
      <rPr>
        <b/>
        <sz val="12"/>
        <color theme="1"/>
        <rFont val="Arial"/>
        <family val="2"/>
      </rPr>
      <t>Gestión de Proyectos</t>
    </r>
    <r>
      <rPr>
        <sz val="12"/>
        <color theme="1"/>
        <rFont val="Arial"/>
        <family val="2"/>
      </rPr>
      <t xml:space="preserve">
</t>
    </r>
    <r>
      <rPr>
        <u/>
        <sz val="12"/>
        <color theme="1"/>
        <rFont val="Arial"/>
        <family val="2"/>
      </rPr>
      <t>Riesgo</t>
    </r>
    <r>
      <rPr>
        <sz val="12"/>
        <color theme="1"/>
        <rFont val="Arial"/>
        <family val="2"/>
      </rPr>
      <t>: Posibilidad de afectación económica o reputacional por deficiencias en la formulación, presentación,  ejecución, seguimiento y/o evaluación de proyectos que pueden afectar el cumplimiento de las directrices y metas establecidas en planes institucionales y/o la participación ciudadana en el accesos a recursos de cofinanciación.</t>
    </r>
  </si>
  <si>
    <r>
      <rPr>
        <b/>
        <sz val="12"/>
        <color theme="1"/>
        <rFont val="Arial"/>
        <family val="2"/>
      </rPr>
      <t>2.1 Riesgos de Gestión</t>
    </r>
    <r>
      <rPr>
        <sz val="12"/>
        <color theme="1"/>
        <rFont val="Arial"/>
        <family val="2"/>
      </rPr>
      <t xml:space="preserve">
</t>
    </r>
    <r>
      <rPr>
        <b/>
        <sz val="12"/>
        <color theme="1"/>
        <rFont val="Arial"/>
        <family val="2"/>
      </rPr>
      <t>Gestión del Talento Humano</t>
    </r>
    <r>
      <rPr>
        <sz val="12"/>
        <color theme="1"/>
        <rFont val="Arial"/>
        <family val="2"/>
      </rPr>
      <t xml:space="preserve">
</t>
    </r>
    <r>
      <rPr>
        <u/>
        <sz val="12"/>
        <color theme="1"/>
        <rFont val="Arial"/>
        <family val="2"/>
      </rPr>
      <t>Riesgo</t>
    </r>
    <r>
      <rPr>
        <sz val="12"/>
        <color theme="1"/>
        <rFont val="Arial"/>
        <family val="2"/>
      </rPr>
      <t xml:space="preserve">: Posibilidad de afectación reputacional y/o económica por multa o sanciones del ente regulador por debilidades en la gestión de la Seguridad y Salud en el Trabajo que pueden llevar al incumplimiento de la legislación vigente y/o desmejoramiento de las condiciones de trabajo y/o salud de los servidores públicos y/o contratistas de CORPOURABA.  </t>
    </r>
  </si>
  <si>
    <r>
      <rPr>
        <b/>
        <sz val="12"/>
        <color theme="1"/>
        <rFont val="Arial"/>
        <family val="2"/>
      </rPr>
      <t>2.1 Riesgos de Gestión</t>
    </r>
    <r>
      <rPr>
        <sz val="12"/>
        <color theme="1"/>
        <rFont val="Arial"/>
        <family val="2"/>
      </rPr>
      <t xml:space="preserve">
</t>
    </r>
    <r>
      <rPr>
        <b/>
        <sz val="12"/>
        <color theme="1"/>
        <rFont val="Arial"/>
        <family val="2"/>
      </rPr>
      <t>Mejoramiento del Sistema de Gestión Corporativo</t>
    </r>
    <r>
      <rPr>
        <sz val="12"/>
        <color theme="1"/>
        <rFont val="Arial"/>
        <family val="2"/>
      </rPr>
      <t xml:space="preserve">
</t>
    </r>
    <r>
      <rPr>
        <u/>
        <sz val="12"/>
        <color theme="1"/>
        <rFont val="Arial"/>
        <family val="2"/>
      </rPr>
      <t>Riesgo</t>
    </r>
    <r>
      <rPr>
        <sz val="12"/>
        <color theme="1"/>
        <rFont val="Arial"/>
        <family val="2"/>
      </rPr>
      <t>: Posibilidad de afectación reputacional por posible falta, dificultad de acceso y/o desconocimiento de la documentación de las actividades necesarias dentro de los procesos del SGC(manuales, procedimientos, documentos y/o formatos)  que pueden llevar a la no ejecución o ralentización en el cumpimiento de la misión, visión, objetivos y/o metas institucionales.</t>
    </r>
  </si>
  <si>
    <r>
      <rPr>
        <b/>
        <sz val="12"/>
        <color theme="1"/>
        <rFont val="Arial"/>
        <family val="2"/>
      </rPr>
      <t>2.1 Riesgos de Gestión</t>
    </r>
    <r>
      <rPr>
        <sz val="12"/>
        <color theme="1"/>
        <rFont val="Arial"/>
        <family val="2"/>
      </rPr>
      <t xml:space="preserve">
</t>
    </r>
    <r>
      <rPr>
        <b/>
        <sz val="12"/>
        <color theme="1"/>
        <rFont val="Arial"/>
        <family val="2"/>
      </rPr>
      <t>Gestión de Recursos e Infraestructura</t>
    </r>
    <r>
      <rPr>
        <sz val="12"/>
        <color theme="1"/>
        <rFont val="Arial"/>
        <family val="2"/>
      </rPr>
      <t xml:space="preserve">
</t>
    </r>
    <r>
      <rPr>
        <u/>
        <sz val="12"/>
        <color theme="1"/>
        <rFont val="Arial"/>
        <family val="2"/>
      </rPr>
      <t>Riesgo</t>
    </r>
    <r>
      <rPr>
        <sz val="12"/>
        <color theme="1"/>
        <rFont val="Arial"/>
        <family val="2"/>
      </rPr>
      <t>: Posibilidad de afectación económica o reputacional por debilidades en la adquisición,  suministro, mantenimiento y salvaguarda de  recursos e infraestructura, que pueden afectar el cumplimiento de los objetivos de los diferentes procesos del Sistema de Gestión Corporativo.</t>
    </r>
  </si>
  <si>
    <r>
      <rPr>
        <b/>
        <sz val="12"/>
        <color theme="1"/>
        <rFont val="Arial"/>
        <family val="2"/>
      </rPr>
      <t>2.1 Riesgos de Gestión</t>
    </r>
    <r>
      <rPr>
        <sz val="12"/>
        <color theme="1"/>
        <rFont val="Arial"/>
        <family val="2"/>
      </rPr>
      <t xml:space="preserve">
</t>
    </r>
    <r>
      <rPr>
        <b/>
        <sz val="12"/>
        <color theme="1"/>
        <rFont val="Arial"/>
        <family val="2"/>
      </rPr>
      <t>Laboratorio de Análisis de Aguas</t>
    </r>
    <r>
      <rPr>
        <sz val="12"/>
        <color theme="1"/>
        <rFont val="Arial"/>
        <family val="2"/>
      </rPr>
      <t xml:space="preserve">
</t>
    </r>
    <r>
      <rPr>
        <u/>
        <sz val="12"/>
        <color theme="1"/>
        <rFont val="Arial"/>
        <family val="2"/>
      </rPr>
      <t>Riesgo</t>
    </r>
    <r>
      <rPr>
        <sz val="12"/>
        <color theme="1"/>
        <rFont val="Arial"/>
        <family val="2"/>
      </rPr>
      <t>: Posibilidad de afectación económica o reputacional por la inadecuada gestión en el cumplimientos de  los requerimientos establecidos por el IDEAM y los lineamientos de la norma NTC-ISO/IEC 17025 en la gestión de los análisis y/o muestreos de aguas, que pueden afectar la prestación adecuada del servicio de los clientes internos y externos.</t>
    </r>
  </si>
  <si>
    <r>
      <rPr>
        <b/>
        <sz val="12"/>
        <color theme="1"/>
        <rFont val="Arial"/>
        <family val="2"/>
      </rPr>
      <t>2.1 Riesgos de Seguridad de la Información</t>
    </r>
    <r>
      <rPr>
        <sz val="12"/>
        <color theme="1"/>
        <rFont val="Arial"/>
        <family val="2"/>
      </rPr>
      <t xml:space="preserve">
</t>
    </r>
    <r>
      <rPr>
        <b/>
        <sz val="12"/>
        <color theme="1"/>
        <rFont val="Arial"/>
        <family val="2"/>
      </rPr>
      <t>Planeación Global del Territorio - Mejoramiento del SGC</t>
    </r>
    <r>
      <rPr>
        <sz val="12"/>
        <color theme="1"/>
        <rFont val="Arial"/>
        <family val="2"/>
      </rPr>
      <t xml:space="preserve">
</t>
    </r>
    <r>
      <rPr>
        <u/>
        <sz val="12"/>
        <color theme="1"/>
        <rFont val="Arial"/>
        <family val="2"/>
      </rPr>
      <t>Riesgo</t>
    </r>
    <r>
      <rPr>
        <sz val="12"/>
        <color theme="1"/>
        <rFont val="Arial"/>
        <family val="2"/>
      </rPr>
      <t>: Pérdida de información confidencial por ataques de virus o progamas malintencionados, incumplimiento de política de escritorios límpios, manejo de información en medios no permitidos e incumplimiento de políticas de acceso a instalaciones, en especial al centro de datos.</t>
    </r>
  </si>
  <si>
    <r>
      <rPr>
        <b/>
        <sz val="12"/>
        <color theme="1"/>
        <rFont val="Arial"/>
        <family val="2"/>
      </rPr>
      <t>2.1 Riesgos de Seguridad de la Información</t>
    </r>
    <r>
      <rPr>
        <sz val="12"/>
        <color theme="1"/>
        <rFont val="Arial"/>
        <family val="2"/>
      </rPr>
      <t xml:space="preserve">
</t>
    </r>
    <r>
      <rPr>
        <b/>
        <sz val="12"/>
        <color theme="1"/>
        <rFont val="Arial"/>
        <family val="2"/>
      </rPr>
      <t>Planeación Global del Territorio - Mejoramiento del SGC</t>
    </r>
    <r>
      <rPr>
        <sz val="12"/>
        <color theme="1"/>
        <rFont val="Arial"/>
        <family val="2"/>
      </rPr>
      <t xml:space="preserve">
</t>
    </r>
    <r>
      <rPr>
        <u/>
        <sz val="12"/>
        <color theme="1"/>
        <rFont val="Arial"/>
        <family val="2"/>
      </rPr>
      <t>Riesgo</t>
    </r>
    <r>
      <rPr>
        <sz val="12"/>
        <color theme="1"/>
        <rFont val="Arial"/>
        <family val="2"/>
      </rPr>
      <t>: Pérdida de disponibilidad de los servicios de correo electrónico, Internet, telefonía, paquetes de ofimática y Antivirus.</t>
    </r>
  </si>
  <si>
    <r>
      <rPr>
        <b/>
        <sz val="12"/>
        <color theme="1"/>
        <rFont val="Arial"/>
        <family val="2"/>
      </rPr>
      <t>2.1 Riesgos de Seguridad de la Información</t>
    </r>
    <r>
      <rPr>
        <sz val="12"/>
        <color theme="1"/>
        <rFont val="Arial"/>
        <family val="2"/>
      </rPr>
      <t xml:space="preserve">
</t>
    </r>
    <r>
      <rPr>
        <b/>
        <sz val="12"/>
        <color theme="1"/>
        <rFont val="Arial"/>
        <family val="2"/>
      </rPr>
      <t>Todos los procesos</t>
    </r>
    <r>
      <rPr>
        <sz val="12"/>
        <color theme="1"/>
        <rFont val="Arial"/>
        <family val="2"/>
      </rPr>
      <t xml:space="preserve">
</t>
    </r>
    <r>
      <rPr>
        <u/>
        <sz val="12"/>
        <color theme="1"/>
        <rFont val="Arial"/>
        <family val="2"/>
      </rPr>
      <t>Riesgo</t>
    </r>
    <r>
      <rPr>
        <sz val="12"/>
        <color theme="1"/>
        <rFont val="Arial"/>
        <family val="2"/>
      </rPr>
      <t>: Pérdida de disponibilidad en los aplicativos de la corporación por daños y/o defectos  y/o errores durante desarrollo de aplicativos y en el flujo de procesos al interior de los aplicativos o por daños por software malintencionado.</t>
    </r>
  </si>
  <si>
    <t>Sin avance en esta actividad</t>
  </si>
  <si>
    <r>
      <rPr>
        <u/>
        <sz val="12"/>
        <color theme="1"/>
        <rFont val="Arial"/>
        <family val="2"/>
      </rPr>
      <t>*En el marco del proceso de Planeación Global del Territorio</t>
    </r>
    <r>
      <rPr>
        <sz val="12"/>
        <color theme="1"/>
        <rFont val="Arial"/>
        <family val="2"/>
      </rPr>
      <t>:
En la presente vigencia se asesorado en el tema de determinantes ambientales a los diecinueve (19) municipios, se atendieron las concertaciones del componente ambiental de tres (3) planes parciales (El Porvenir, La Fortuna y Naramillo),  atención en la revisión y/o acompañamiento respecto a la información para posibles ajustes a los POT´s de los Municipios de Chigorodó, San Juan de Urabá y Turbo, asesoría y aval del componente ambiental de los Planes de Desarrollo Municipal de los Municipios de Apartadó, Peque y Arboletes, para lo cual se ha reinducido al personal que participa en el proceso Planeación Global del Territorio; dicha información se retroalimenta a la Alta Dirección a través de los Comités de Dirección y avance de las metas del PAC.
En la revisión por la dirección efectuada el 06 de Noviembre de 2025 y con acta de radicado 100-01-04-05-0386-2025, se retroalimentó al Comité Institucional de Gestión y Desempeño respecto a la gestión del proceso de Planeación Global del Territorio.
*</t>
    </r>
    <r>
      <rPr>
        <u/>
        <sz val="12"/>
        <color theme="1"/>
        <rFont val="Arial"/>
        <family val="2"/>
      </rPr>
      <t>En el marco del proceso Aplicación de la Autoridad Ambiental</t>
    </r>
    <r>
      <rPr>
        <sz val="12"/>
        <color theme="1"/>
        <rFont val="Arial"/>
        <family val="2"/>
      </rPr>
      <t>.
Se ajustó el cronograma de capacitaciones, de la cual ya se efectuó la capacitación en la sede centro el 11/06/2025, las otras capacitaciones programadas son:
- 29 de septiembre: Terrirotiral Nutibara
- 01 de octubre: Territorial Urrao
- 06 de octubre: : Territrorial Caribe
La  presentación de las capacitaciones ya fue presentada y aprobada por la coordinadora de la unidad de aguas (indicadores)
*</t>
    </r>
    <r>
      <rPr>
        <u/>
        <sz val="12"/>
        <color theme="1"/>
        <rFont val="Arial"/>
        <family val="2"/>
      </rPr>
      <t>Elaboradas la presentación de las capacitaciones de todos los procesos.</t>
    </r>
    <r>
      <rPr>
        <sz val="12"/>
        <color theme="1"/>
        <rFont val="Arial"/>
        <family val="2"/>
      </rPr>
      <t xml:space="preserve">
*Realizadas y/o en avance actividades previas a la capacitación: Revisión normatividad (cumplida), revisión documental de todos los procesos (en avance).</t>
    </r>
  </si>
  <si>
    <t>Encuesta realizada en el mes de diciembre de 2025, en donde todas las preguntas tuvieron calificación superior a 4,0</t>
  </si>
  <si>
    <t>Aprobado mediante Acta de Aprobación del Comité Institucional de Gestión y Desempeño
100-01-03-01-0001 del 29 de enero del 2025, y publicado en la página web de la Corporación en el siguiente enlace: https://corpouraba.gov.co/planeacion-y-presupuesto-participativo/</t>
  </si>
  <si>
    <t>Mediante el seguimiento al proyecto Fortalecimiento de la Gestión Comunicacional de la Corporación, para la vigencia 2025 y presentación de los informes de gestión semestrales y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</si>
</sst>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sz val="10"/>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color indexed="8"/>
      <name val="Arial"/>
      <family val="2"/>
    </font>
    <font>
      <b/>
      <sz val="9"/>
      <name val="Arial"/>
      <family val="2"/>
    </font>
    <font>
      <sz val="10"/>
      <name val="Arial Narrow"/>
      <family val="2"/>
    </font>
    <font>
      <sz val="12"/>
      <name val="Arial"/>
      <family val="2"/>
    </font>
    <font>
      <b/>
      <sz val="10"/>
      <color indexed="9"/>
      <name val="Arial Narrow"/>
      <family val="2"/>
    </font>
    <font>
      <sz val="11"/>
      <color indexed="8"/>
      <name val="Arial"/>
      <family val="2"/>
    </font>
    <font>
      <sz val="12"/>
      <color indexed="8"/>
      <name val="Arial"/>
      <family val="2"/>
    </font>
    <font>
      <u/>
      <sz val="10"/>
      <color theme="10"/>
      <name val="Arial"/>
      <family val="2"/>
    </font>
    <font>
      <b/>
      <sz val="10"/>
      <name val="Arial"/>
      <family val="2"/>
    </font>
    <font>
      <sz val="12"/>
      <color indexed="81"/>
      <name val="Tahoma"/>
      <family val="2"/>
    </font>
    <font>
      <sz val="10"/>
      <color indexed="81"/>
      <name val="Tahoma"/>
      <family val="2"/>
    </font>
    <font>
      <b/>
      <sz val="14"/>
      <color indexed="8"/>
      <name val="Arial"/>
      <family val="2"/>
    </font>
    <font>
      <sz val="11"/>
      <color theme="1"/>
      <name val="Calibri"/>
      <family val="2"/>
      <scheme val="minor"/>
    </font>
    <font>
      <sz val="9"/>
      <name val="Verdana"/>
      <family val="2"/>
    </font>
    <font>
      <b/>
      <sz val="10"/>
      <color theme="1"/>
      <name val="Verdana"/>
      <family val="2"/>
    </font>
    <font>
      <sz val="10"/>
      <color theme="1"/>
      <name val="Verdana"/>
      <family val="2"/>
    </font>
    <font>
      <b/>
      <sz val="12"/>
      <color theme="1"/>
      <name val="Arial"/>
      <family val="2"/>
    </font>
    <font>
      <sz val="12"/>
      <color theme="1"/>
      <name val="Arial"/>
      <family val="2"/>
    </font>
    <font>
      <b/>
      <sz val="12"/>
      <color rgb="FF000000"/>
      <name val="Arial"/>
      <family val="2"/>
    </font>
    <font>
      <sz val="12"/>
      <color rgb="FF000000"/>
      <name val="Arial"/>
      <family val="2"/>
    </font>
    <font>
      <sz val="10"/>
      <name val="Arial"/>
      <family val="2"/>
    </font>
    <font>
      <b/>
      <sz val="12"/>
      <color rgb="FFFF0000"/>
      <name val="Arial"/>
      <family val="2"/>
    </font>
    <font>
      <sz val="14"/>
      <name val="Arial"/>
      <family val="2"/>
    </font>
    <font>
      <u/>
      <sz val="12"/>
      <color rgb="FF000000"/>
      <name val="Arial"/>
      <family val="2"/>
    </font>
    <font>
      <sz val="11"/>
      <color rgb="FF000000"/>
      <name val="Arial"/>
      <family val="2"/>
    </font>
    <font>
      <sz val="8"/>
      <name val="Calibri"/>
      <family val="2"/>
      <scheme val="minor"/>
    </font>
    <font>
      <sz val="9"/>
      <name val="Arial"/>
      <family val="2"/>
    </font>
    <font>
      <b/>
      <u/>
      <sz val="12"/>
      <name val="Arial"/>
      <family val="2"/>
    </font>
    <font>
      <i/>
      <sz val="9"/>
      <name val="Arial"/>
      <family val="2"/>
    </font>
    <font>
      <sz val="8"/>
      <name val="Arial"/>
      <family val="2"/>
    </font>
    <font>
      <i/>
      <sz val="12"/>
      <name val="Arial"/>
      <family val="2"/>
    </font>
    <font>
      <sz val="11"/>
      <name val="Arial"/>
      <family val="2"/>
    </font>
    <font>
      <u/>
      <sz val="12"/>
      <name val="Arial"/>
      <family val="2"/>
    </font>
    <font>
      <u/>
      <sz val="11"/>
      <name val="Arial"/>
      <family val="2"/>
    </font>
    <font>
      <i/>
      <u/>
      <sz val="11"/>
      <name val="Arial"/>
      <family val="2"/>
    </font>
    <font>
      <u/>
      <sz val="11"/>
      <color theme="10"/>
      <name val="Arial"/>
      <family val="2"/>
    </font>
    <font>
      <sz val="12"/>
      <color rgb="FFFFFF00"/>
      <name val="Arial"/>
      <family val="2"/>
    </font>
    <font>
      <i/>
      <sz val="12"/>
      <color theme="1"/>
      <name val="Arial"/>
      <family val="2"/>
    </font>
    <font>
      <sz val="11"/>
      <color rgb="FF222222"/>
      <name val="Arial"/>
      <family val="2"/>
    </font>
    <font>
      <sz val="12"/>
      <color rgb="FFFF0000"/>
      <name val="Arial"/>
      <family val="2"/>
    </font>
    <font>
      <u/>
      <sz val="12"/>
      <color rgb="FFFF0000"/>
      <name val="Arial"/>
      <family val="2"/>
    </font>
    <font>
      <b/>
      <sz val="11"/>
      <color theme="1"/>
      <name val="Arial"/>
      <family val="2"/>
    </font>
    <font>
      <u/>
      <sz val="11"/>
      <color theme="1"/>
      <name val="Arial"/>
      <family val="2"/>
    </font>
    <font>
      <sz val="11"/>
      <color theme="1"/>
      <name val="Arial"/>
      <family val="2"/>
    </font>
    <font>
      <b/>
      <sz val="10"/>
      <color theme="1"/>
      <name val="Arial"/>
      <family val="2"/>
    </font>
    <font>
      <u/>
      <sz val="10"/>
      <color theme="1"/>
      <name val="Arial"/>
      <family val="2"/>
    </font>
    <font>
      <sz val="10"/>
      <color theme="1"/>
      <name val="Arial"/>
      <family val="2"/>
    </font>
    <font>
      <u/>
      <sz val="12"/>
      <color theme="1"/>
      <name val="Arial"/>
      <family val="2"/>
    </font>
  </fonts>
  <fills count="1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indexed="9"/>
        <bgColor indexed="64"/>
      </patternFill>
    </fill>
    <fill>
      <patternFill patternType="solid">
        <fgColor theme="3" tint="0.59999389629810485"/>
        <bgColor indexed="64"/>
      </patternFill>
    </fill>
    <fill>
      <patternFill patternType="solid">
        <fgColor indexed="41"/>
        <bgColor indexed="64"/>
      </patternFill>
    </fill>
    <fill>
      <patternFill patternType="solid">
        <fgColor rgb="FFFFFFFF"/>
        <bgColor indexed="64"/>
      </patternFill>
    </fill>
    <fill>
      <patternFill patternType="solid">
        <fgColor rgb="FFB8CCE4"/>
        <bgColor indexed="64"/>
      </patternFill>
    </fill>
    <fill>
      <patternFill patternType="solid">
        <fgColor rgb="FFBDD6EE"/>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theme="0"/>
      </bottom>
      <diagonal/>
    </border>
    <border>
      <left/>
      <right style="thin">
        <color indexed="64"/>
      </right>
      <top/>
      <bottom style="thin">
        <color indexed="64"/>
      </bottom>
      <diagonal/>
    </border>
  </borders>
  <cellStyleXfs count="6">
    <xf numFmtId="0" fontId="0" fillId="0" borderId="0"/>
    <xf numFmtId="0" fontId="4" fillId="0" borderId="0"/>
    <xf numFmtId="0" fontId="18" fillId="0" borderId="0" applyNumberFormat="0" applyFill="0" applyBorder="0" applyAlignment="0" applyProtection="0"/>
    <xf numFmtId="9" fontId="23" fillId="0" borderId="0" applyFont="0" applyFill="0" applyBorder="0" applyAlignment="0" applyProtection="0"/>
    <xf numFmtId="0" fontId="31" fillId="0" borderId="0"/>
    <xf numFmtId="9" fontId="4" fillId="0" borderId="0" applyFont="0" applyFill="0" applyBorder="0" applyAlignment="0" applyProtection="0"/>
  </cellStyleXfs>
  <cellXfs count="356">
    <xf numFmtId="0" fontId="0" fillId="0" borderId="0" xfId="0"/>
    <xf numFmtId="0" fontId="4" fillId="0" borderId="1" xfId="1" applyBorder="1"/>
    <xf numFmtId="0" fontId="4" fillId="0" borderId="2" xfId="1" applyBorder="1"/>
    <xf numFmtId="0" fontId="4" fillId="0" borderId="0" xfId="1"/>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6" fillId="4" borderId="0" xfId="1" applyFont="1" applyFill="1" applyAlignment="1">
      <alignment vertical="center" wrapText="1"/>
    </xf>
    <xf numFmtId="0" fontId="6" fillId="0" borderId="6" xfId="1" applyFont="1" applyBorder="1" applyAlignment="1" applyProtection="1">
      <alignment horizontal="left" vertical="center" wrapText="1"/>
      <protection locked="0"/>
    </xf>
    <xf numFmtId="0" fontId="4" fillId="0" borderId="4" xfId="1" applyBorder="1" applyAlignment="1">
      <alignment horizontal="center"/>
    </xf>
    <xf numFmtId="0" fontId="7" fillId="0" borderId="3" xfId="1" applyFont="1" applyBorder="1" applyAlignment="1">
      <alignment horizontal="justify" vertical="top" wrapText="1"/>
    </xf>
    <xf numFmtId="0" fontId="8" fillId="0" borderId="0" xfId="1" applyFont="1" applyAlignment="1">
      <alignment horizontal="center" vertical="center" wrapText="1"/>
    </xf>
    <xf numFmtId="0" fontId="6" fillId="0" borderId="0" xfId="1" applyFont="1" applyAlignment="1">
      <alignment vertical="center" wrapText="1"/>
    </xf>
    <xf numFmtId="0" fontId="6" fillId="0" borderId="0" xfId="1" applyFont="1" applyAlignment="1">
      <alignment horizontal="right" vertical="center" wrapText="1"/>
    </xf>
    <xf numFmtId="0" fontId="6" fillId="0" borderId="7" xfId="1" applyFont="1" applyBorder="1" applyAlignment="1">
      <alignment horizontal="center" vertical="center" wrapText="1"/>
    </xf>
    <xf numFmtId="0" fontId="6" fillId="0" borderId="0" xfId="1" applyFont="1" applyAlignment="1" applyProtection="1">
      <alignment horizontal="center" vertical="center" wrapText="1"/>
      <protection locked="0"/>
    </xf>
    <xf numFmtId="0" fontId="9" fillId="0" borderId="3" xfId="1" applyFont="1" applyBorder="1" applyAlignment="1">
      <alignment horizontal="justify" vertical="top" wrapText="1"/>
    </xf>
    <xf numFmtId="0" fontId="10" fillId="4" borderId="0" xfId="1" applyFont="1" applyFill="1" applyAlignment="1">
      <alignment horizontal="left" vertical="center" wrapText="1"/>
    </xf>
    <xf numFmtId="0" fontId="10" fillId="0" borderId="0" xfId="1" applyFont="1" applyAlignment="1">
      <alignment horizontal="left" vertical="center" wrapText="1"/>
    </xf>
    <xf numFmtId="0" fontId="9" fillId="0" borderId="0" xfId="1" applyFont="1" applyAlignment="1">
      <alignment horizontal="left" vertical="top" wrapText="1"/>
    </xf>
    <xf numFmtId="0" fontId="6" fillId="4" borderId="0" xfId="1" applyFont="1" applyFill="1" applyAlignment="1">
      <alignment horizontal="center" vertical="center" wrapText="1"/>
    </xf>
    <xf numFmtId="0" fontId="6" fillId="0" borderId="0" xfId="1" applyFont="1" applyAlignment="1" applyProtection="1">
      <alignment horizontal="left" vertical="center" wrapText="1"/>
      <protection locked="0"/>
    </xf>
    <xf numFmtId="0" fontId="4" fillId="0" borderId="0" xfId="1" applyAlignment="1">
      <alignment horizontal="center"/>
    </xf>
    <xf numFmtId="0" fontId="6" fillId="0" borderId="0" xfId="1" applyFont="1" applyAlignment="1">
      <alignment horizontal="center" vertical="center" wrapText="1"/>
    </xf>
    <xf numFmtId="0" fontId="6" fillId="0" borderId="0" xfId="1" applyFont="1" applyAlignment="1">
      <alignment horizontal="left" vertical="center" wrapText="1"/>
    </xf>
    <xf numFmtId="0" fontId="10" fillId="0" borderId="0" xfId="1" applyFont="1" applyAlignment="1">
      <alignment horizontal="center" vertical="top" wrapText="1"/>
    </xf>
    <xf numFmtId="0" fontId="10" fillId="0" borderId="0" xfId="1" applyFont="1" applyAlignment="1">
      <alignment horizontal="left" vertical="top" wrapText="1"/>
    </xf>
    <xf numFmtId="0" fontId="10" fillId="0" borderId="0" xfId="1" applyFont="1" applyAlignment="1">
      <alignment horizontal="justify" vertical="top" wrapText="1"/>
    </xf>
    <xf numFmtId="0" fontId="4" fillId="0" borderId="12" xfId="1" applyBorder="1"/>
    <xf numFmtId="0" fontId="4" fillId="0" borderId="16" xfId="1" applyBorder="1"/>
    <xf numFmtId="0" fontId="12" fillId="6" borderId="16" xfId="1" applyFont="1" applyFill="1" applyBorder="1" applyAlignment="1">
      <alignment horizontal="center" vertical="center" wrapText="1"/>
    </xf>
    <xf numFmtId="0" fontId="12" fillId="6" borderId="18" xfId="1" applyFont="1" applyFill="1" applyBorder="1" applyAlignment="1">
      <alignment horizontal="center" vertical="center" wrapText="1"/>
    </xf>
    <xf numFmtId="0" fontId="14" fillId="0" borderId="0" xfId="1" applyFont="1"/>
    <xf numFmtId="0" fontId="13" fillId="4" borderId="26" xfId="1" applyFont="1" applyFill="1" applyBorder="1" applyAlignment="1" applyProtection="1">
      <alignment horizontal="center" vertical="center" wrapText="1"/>
      <protection locked="0"/>
    </xf>
    <xf numFmtId="0" fontId="13" fillId="4" borderId="27" xfId="1" applyFont="1" applyFill="1" applyBorder="1" applyAlignment="1" applyProtection="1">
      <alignment horizontal="left" vertical="top" wrapText="1"/>
      <protection locked="0"/>
    </xf>
    <xf numFmtId="0" fontId="13" fillId="4" borderId="27" xfId="1" applyFont="1" applyFill="1" applyBorder="1" applyAlignment="1" applyProtection="1">
      <alignment horizontal="center" vertical="center" wrapText="1"/>
      <protection locked="0"/>
    </xf>
    <xf numFmtId="0" fontId="13" fillId="0" borderId="27" xfId="1" applyFont="1" applyBorder="1" applyAlignment="1" applyProtection="1">
      <alignment horizontal="left" vertical="top" wrapText="1"/>
      <protection locked="0"/>
    </xf>
    <xf numFmtId="0" fontId="13" fillId="0" borderId="27" xfId="1" applyFont="1" applyBorder="1" applyAlignment="1">
      <alignment horizontal="left" vertical="top" wrapText="1"/>
    </xf>
    <xf numFmtId="14" fontId="13" fillId="0" borderId="12" xfId="1" applyNumberFormat="1" applyFont="1" applyBorder="1" applyAlignment="1" applyProtection="1">
      <alignment horizontal="left" vertical="top" wrapText="1"/>
      <protection locked="0"/>
    </xf>
    <xf numFmtId="0" fontId="13" fillId="0" borderId="28" xfId="1" applyFont="1" applyBorder="1" applyAlignment="1" applyProtection="1">
      <alignment horizontal="left" vertical="top" wrapText="1"/>
      <protection locked="0"/>
    </xf>
    <xf numFmtId="0" fontId="13" fillId="0" borderId="29" xfId="1" applyFont="1" applyBorder="1" applyAlignment="1" applyProtection="1">
      <alignment horizontal="center" vertical="center" wrapText="1"/>
      <protection locked="0"/>
    </xf>
    <xf numFmtId="0" fontId="13" fillId="4" borderId="30" xfId="1" applyFont="1" applyFill="1" applyBorder="1" applyAlignment="1" applyProtection="1">
      <alignment horizontal="left" vertical="top" wrapText="1"/>
      <protection locked="0"/>
    </xf>
    <xf numFmtId="0" fontId="13" fillId="0" borderId="30"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22" xfId="1" applyFont="1" applyBorder="1" applyAlignment="1">
      <alignment horizontal="left" vertical="top" wrapText="1"/>
    </xf>
    <xf numFmtId="0" fontId="13" fillId="0" borderId="23" xfId="1" applyFont="1" applyBorder="1" applyAlignment="1" applyProtection="1">
      <alignment horizontal="left" vertical="top" wrapText="1"/>
      <protection locked="0"/>
    </xf>
    <xf numFmtId="0" fontId="13" fillId="4" borderId="31" xfId="1" applyFont="1" applyFill="1" applyBorder="1" applyAlignment="1" applyProtection="1">
      <alignment horizontal="center" vertical="center" wrapText="1"/>
      <protection locked="0"/>
    </xf>
    <xf numFmtId="0" fontId="13" fillId="4" borderId="7" xfId="1" applyFont="1" applyFill="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7" xfId="1" applyFont="1" applyBorder="1" applyAlignment="1">
      <alignment horizontal="left" vertical="top" wrapText="1"/>
    </xf>
    <xf numFmtId="0" fontId="4" fillId="0" borderId="7" xfId="1" applyBorder="1"/>
    <xf numFmtId="0" fontId="13" fillId="0" borderId="32" xfId="1" applyFont="1" applyBorder="1" applyAlignment="1" applyProtection="1">
      <alignment horizontal="left" vertical="top" wrapText="1"/>
      <protection locked="0"/>
    </xf>
    <xf numFmtId="0" fontId="13" fillId="0" borderId="26" xfId="1" applyFont="1" applyBorder="1" applyAlignment="1" applyProtection="1">
      <alignment horizontal="center" vertical="center" wrapText="1"/>
      <protection locked="0"/>
    </xf>
    <xf numFmtId="0" fontId="13" fillId="4" borderId="15" xfId="1" applyFont="1" applyFill="1" applyBorder="1" applyAlignment="1" applyProtection="1">
      <alignment horizontal="center" vertical="center" wrapText="1"/>
      <protection locked="0"/>
    </xf>
    <xf numFmtId="0" fontId="13" fillId="4" borderId="16" xfId="1" applyFont="1" applyFill="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6" xfId="1" applyFont="1" applyBorder="1" applyAlignment="1">
      <alignment horizontal="left" vertical="top" wrapText="1"/>
    </xf>
    <xf numFmtId="0" fontId="13" fillId="0" borderId="18" xfId="1" applyFont="1" applyBorder="1" applyAlignment="1" applyProtection="1">
      <alignment horizontal="left" vertical="top" wrapText="1"/>
      <protection locked="0"/>
    </xf>
    <xf numFmtId="0" fontId="7" fillId="0" borderId="0" xfId="1" applyFont="1" applyAlignment="1">
      <alignment horizontal="justify" vertical="top" wrapText="1"/>
    </xf>
    <xf numFmtId="0" fontId="15" fillId="0" borderId="0" xfId="1" applyFont="1" applyAlignment="1">
      <alignment horizontal="justify" vertical="top" wrapText="1"/>
    </xf>
    <xf numFmtId="0" fontId="15" fillId="0" borderId="0" xfId="1" applyFont="1" applyAlignment="1">
      <alignment vertical="top" wrapText="1"/>
    </xf>
    <xf numFmtId="0" fontId="15" fillId="0" borderId="33" xfId="1" applyFont="1" applyBorder="1" applyAlignment="1">
      <alignment vertical="top" wrapText="1"/>
    </xf>
    <xf numFmtId="0" fontId="6" fillId="4" borderId="0" xfId="1" applyFont="1" applyFill="1" applyAlignment="1">
      <alignment horizontal="left" vertical="center" wrapText="1"/>
    </xf>
    <xf numFmtId="0" fontId="16" fillId="0" borderId="0" xfId="1" applyFont="1" applyAlignment="1" applyProtection="1">
      <alignment horizontal="center" vertical="top" wrapText="1"/>
      <protection locked="0"/>
    </xf>
    <xf numFmtId="0" fontId="11" fillId="4" borderId="0" xfId="1" applyFont="1" applyFill="1" applyAlignment="1">
      <alignment vertical="center" wrapText="1"/>
    </xf>
    <xf numFmtId="0" fontId="16" fillId="0" borderId="0" xfId="1" applyFont="1" applyAlignment="1">
      <alignment vertical="top" wrapText="1"/>
    </xf>
    <xf numFmtId="0" fontId="6" fillId="0" borderId="0" xfId="1" applyFont="1" applyAlignment="1">
      <alignment horizontal="right" vertical="top" wrapText="1"/>
    </xf>
    <xf numFmtId="0" fontId="6" fillId="0" borderId="33" xfId="1" applyFont="1" applyBorder="1" applyAlignment="1">
      <alignment horizontal="right" vertical="top" wrapText="1"/>
    </xf>
    <xf numFmtId="0" fontId="6" fillId="4" borderId="3" xfId="1" applyFont="1" applyFill="1" applyBorder="1" applyAlignment="1">
      <alignment vertical="center" wrapText="1"/>
    </xf>
    <xf numFmtId="0" fontId="19" fillId="4" borderId="36" xfId="1" applyFont="1" applyFill="1" applyBorder="1" applyAlignment="1">
      <alignment horizontal="left"/>
    </xf>
    <xf numFmtId="0" fontId="19" fillId="4" borderId="37" xfId="1" applyFont="1" applyFill="1" applyBorder="1" applyAlignment="1">
      <alignment horizontal="left"/>
    </xf>
    <xf numFmtId="0" fontId="6" fillId="0" borderId="37" xfId="1" applyFont="1" applyBorder="1" applyAlignment="1">
      <alignment horizontal="left" vertical="top" wrapText="1"/>
    </xf>
    <xf numFmtId="0" fontId="4" fillId="0" borderId="37" xfId="1" applyBorder="1"/>
    <xf numFmtId="0" fontId="4" fillId="0" borderId="38" xfId="1" applyBorder="1"/>
    <xf numFmtId="0" fontId="19" fillId="4" borderId="0" xfId="1" applyFont="1" applyFill="1" applyAlignment="1">
      <alignment horizontal="left" vertical="center" wrapText="1"/>
    </xf>
    <xf numFmtId="0" fontId="16" fillId="0" borderId="0" xfId="1" applyFont="1" applyAlignment="1">
      <alignment horizontal="justify" vertical="top" wrapText="1"/>
    </xf>
    <xf numFmtId="0" fontId="16" fillId="0" borderId="0" xfId="1" applyFont="1" applyAlignment="1">
      <alignment horizontal="left" vertical="top" wrapText="1"/>
    </xf>
    <xf numFmtId="0" fontId="16" fillId="0" borderId="0" xfId="1" applyFont="1" applyAlignment="1">
      <alignment horizontal="center" vertical="top" wrapText="1"/>
    </xf>
    <xf numFmtId="9" fontId="24" fillId="10" borderId="7" xfId="0" applyNumberFormat="1" applyFont="1" applyFill="1" applyBorder="1" applyAlignment="1">
      <alignment horizontal="center" vertical="center" wrapText="1"/>
    </xf>
    <xf numFmtId="0" fontId="25" fillId="0" borderId="7" xfId="0" applyFont="1" applyBorder="1" applyAlignment="1">
      <alignment horizontal="center" vertical="center"/>
    </xf>
    <xf numFmtId="0" fontId="26" fillId="0" borderId="7" xfId="0" applyFont="1" applyBorder="1" applyAlignment="1">
      <alignment vertical="top" wrapText="1"/>
    </xf>
    <xf numFmtId="0" fontId="25" fillId="0" borderId="7" xfId="0" applyFont="1" applyBorder="1" applyAlignment="1">
      <alignment horizontal="center" vertical="center" wrapText="1"/>
    </xf>
    <xf numFmtId="0" fontId="0" fillId="0" borderId="0" xfId="0" applyAlignment="1">
      <alignment vertical="center"/>
    </xf>
    <xf numFmtId="0" fontId="26" fillId="0" borderId="7" xfId="0" applyFont="1" applyBorder="1" applyAlignment="1">
      <alignment vertical="center" wrapText="1"/>
    </xf>
    <xf numFmtId="0" fontId="26" fillId="0" borderId="7" xfId="0" applyFont="1" applyBorder="1" applyAlignment="1">
      <alignment vertical="center"/>
    </xf>
    <xf numFmtId="0" fontId="3" fillId="0" borderId="7" xfId="0" applyFont="1" applyBorder="1"/>
    <xf numFmtId="0" fontId="26" fillId="0" borderId="7" xfId="0" applyFont="1" applyBorder="1" applyAlignment="1">
      <alignment horizontal="left" vertical="center" wrapText="1"/>
    </xf>
    <xf numFmtId="0" fontId="27" fillId="2" borderId="7" xfId="0" applyFont="1" applyFill="1" applyBorder="1" applyAlignment="1">
      <alignment horizontal="center" vertical="center" wrapText="1"/>
    </xf>
    <xf numFmtId="0" fontId="14" fillId="2" borderId="7" xfId="0" applyFont="1" applyFill="1" applyBorder="1" applyAlignment="1">
      <alignment horizontal="justify" vertical="top" wrapText="1"/>
    </xf>
    <xf numFmtId="0" fontId="28" fillId="2" borderId="7" xfId="0" applyFont="1" applyFill="1" applyBorder="1" applyAlignment="1">
      <alignment horizontal="justify" vertical="top" wrapText="1"/>
    </xf>
    <xf numFmtId="0" fontId="28" fillId="0" borderId="0" xfId="0" applyFont="1"/>
    <xf numFmtId="0" fontId="27" fillId="2" borderId="7" xfId="0" applyFont="1" applyFill="1" applyBorder="1" applyAlignment="1">
      <alignment horizontal="center" vertical="center"/>
    </xf>
    <xf numFmtId="0" fontId="29" fillId="2" borderId="7" xfId="0" applyFont="1" applyFill="1" applyBorder="1" applyAlignment="1">
      <alignment horizontal="center" vertical="top" wrapText="1"/>
    </xf>
    <xf numFmtId="9" fontId="14" fillId="10" borderId="7" xfId="0" applyNumberFormat="1" applyFont="1" applyFill="1" applyBorder="1" applyAlignment="1">
      <alignment horizontal="center" vertical="top" wrapText="1"/>
    </xf>
    <xf numFmtId="0" fontId="28" fillId="0" borderId="0" xfId="0" applyFont="1" applyAlignment="1">
      <alignment horizontal="left" vertical="top"/>
    </xf>
    <xf numFmtId="0" fontId="28" fillId="0" borderId="0" xfId="0" applyFont="1" applyAlignment="1">
      <alignment horizontal="center"/>
    </xf>
    <xf numFmtId="0" fontId="28" fillId="2" borderId="0" xfId="0" applyFont="1" applyFill="1"/>
    <xf numFmtId="0" fontId="29" fillId="7" borderId="7" xfId="0" applyFont="1" applyFill="1" applyBorder="1" applyAlignment="1">
      <alignment horizontal="center" vertical="top" wrapText="1"/>
    </xf>
    <xf numFmtId="0" fontId="14" fillId="0" borderId="7" xfId="0" applyFont="1" applyBorder="1" applyAlignment="1">
      <alignment horizontal="justify" vertical="top" wrapText="1"/>
    </xf>
    <xf numFmtId="0" fontId="14" fillId="0" borderId="30" xfId="0" applyFont="1" applyBorder="1" applyAlignment="1">
      <alignment horizontal="justify" vertical="top" wrapText="1"/>
    </xf>
    <xf numFmtId="0" fontId="28" fillId="0" borderId="30" xfId="0" applyFont="1" applyBorder="1" applyAlignment="1">
      <alignment horizontal="center" vertical="top"/>
    </xf>
    <xf numFmtId="0" fontId="28" fillId="2" borderId="30" xfId="0" applyFont="1" applyFill="1" applyBorder="1" applyAlignment="1">
      <alignment horizontal="center" vertical="top"/>
    </xf>
    <xf numFmtId="0" fontId="28" fillId="0" borderId="0" xfId="0" applyFont="1" applyAlignment="1">
      <alignment horizontal="center" vertical="top"/>
    </xf>
    <xf numFmtId="0" fontId="28" fillId="0" borderId="0" xfId="0" applyFont="1" applyAlignment="1">
      <alignment horizontal="center" vertical="center"/>
    </xf>
    <xf numFmtId="0" fontId="28" fillId="0" borderId="0" xfId="0" applyFont="1" applyAlignment="1">
      <alignment vertical="top"/>
    </xf>
    <xf numFmtId="9" fontId="28" fillId="0" borderId="0" xfId="0" applyNumberFormat="1" applyFont="1" applyAlignment="1">
      <alignment horizontal="center" vertical="center"/>
    </xf>
    <xf numFmtId="0" fontId="29" fillId="2" borderId="7" xfId="0" applyFont="1" applyFill="1" applyBorder="1" applyAlignment="1">
      <alignment horizontal="center" vertical="center" wrapText="1"/>
    </xf>
    <xf numFmtId="0" fontId="28" fillId="2" borderId="0" xfId="0" applyFont="1" applyFill="1" applyAlignment="1">
      <alignment horizontal="center"/>
    </xf>
    <xf numFmtId="9" fontId="14" fillId="10" borderId="7" xfId="0" applyNumberFormat="1" applyFont="1" applyFill="1" applyBorder="1" applyAlignment="1">
      <alignment horizontal="center" vertical="center" wrapText="1"/>
    </xf>
    <xf numFmtId="9" fontId="28" fillId="0" borderId="0" xfId="3" applyFont="1" applyAlignment="1">
      <alignment horizontal="center" vertical="center"/>
    </xf>
    <xf numFmtId="0" fontId="28" fillId="0" borderId="39" xfId="0" applyFont="1" applyBorder="1"/>
    <xf numFmtId="0" fontId="28" fillId="0" borderId="0" xfId="0" applyFont="1" applyAlignment="1">
      <alignment vertical="center"/>
    </xf>
    <xf numFmtId="0" fontId="28" fillId="0" borderId="0" xfId="0" applyFont="1" applyAlignment="1">
      <alignment horizontal="justify" vertical="center" wrapText="1"/>
    </xf>
    <xf numFmtId="49" fontId="27" fillId="2" borderId="7" xfId="0" applyNumberFormat="1" applyFont="1" applyFill="1" applyBorder="1" applyAlignment="1">
      <alignment horizontal="center" vertical="center" wrapText="1"/>
    </xf>
    <xf numFmtId="0" fontId="28" fillId="2" borderId="30" xfId="0" applyFont="1" applyFill="1" applyBorder="1" applyAlignment="1">
      <alignment horizontal="justify" vertical="center" wrapText="1"/>
    </xf>
    <xf numFmtId="0" fontId="28" fillId="0" borderId="0" xfId="0" applyFont="1" applyAlignment="1">
      <alignment horizontal="center" vertical="center" wrapText="1"/>
    </xf>
    <xf numFmtId="49" fontId="28" fillId="0" borderId="0" xfId="0" applyNumberFormat="1" applyFont="1" applyAlignment="1">
      <alignment horizontal="center" vertical="center" wrapText="1"/>
    </xf>
    <xf numFmtId="49" fontId="28" fillId="0" borderId="0" xfId="0" applyNumberFormat="1" applyFont="1" applyAlignment="1">
      <alignment horizontal="justify" vertical="center" wrapText="1"/>
    </xf>
    <xf numFmtId="0" fontId="28" fillId="0" borderId="0" xfId="0" applyFont="1" applyAlignment="1">
      <alignment horizontal="left" vertical="center" wrapText="1"/>
    </xf>
    <xf numFmtId="49" fontId="27" fillId="2" borderId="7" xfId="0" applyNumberFormat="1" applyFont="1" applyFill="1" applyBorder="1" applyAlignment="1">
      <alignment horizontal="center" vertical="top" wrapText="1"/>
    </xf>
    <xf numFmtId="0" fontId="27" fillId="2" borderId="7" xfId="0" applyFont="1" applyFill="1" applyBorder="1" applyAlignment="1">
      <alignment horizontal="center" vertical="top"/>
    </xf>
    <xf numFmtId="0" fontId="29" fillId="12" borderId="22" xfId="0" applyFont="1" applyFill="1" applyBorder="1" applyAlignment="1">
      <alignment vertical="top" wrapText="1"/>
    </xf>
    <xf numFmtId="0" fontId="14" fillId="0" borderId="30" xfId="0" applyFont="1" applyBorder="1" applyAlignment="1">
      <alignment horizontal="left" vertical="top" wrapText="1"/>
    </xf>
    <xf numFmtId="0" fontId="28" fillId="0" borderId="42" xfId="0" applyFont="1" applyBorder="1"/>
    <xf numFmtId="0" fontId="30" fillId="15" borderId="30" xfId="0" applyFont="1" applyFill="1" applyBorder="1" applyAlignment="1">
      <alignment horizontal="left" vertical="top" wrapText="1"/>
    </xf>
    <xf numFmtId="0" fontId="27" fillId="2" borderId="30" xfId="0" applyFont="1" applyFill="1" applyBorder="1" applyAlignment="1">
      <alignment horizontal="center" vertical="top"/>
    </xf>
    <xf numFmtId="0" fontId="29" fillId="7" borderId="30" xfId="0" applyFont="1" applyFill="1" applyBorder="1" applyAlignment="1">
      <alignment horizontal="center" vertical="top" wrapText="1"/>
    </xf>
    <xf numFmtId="0" fontId="27" fillId="2" borderId="30" xfId="0" applyFont="1" applyFill="1" applyBorder="1" applyAlignment="1">
      <alignment horizontal="center" vertical="top" wrapText="1"/>
    </xf>
    <xf numFmtId="9" fontId="14" fillId="10" borderId="6" xfId="0" applyNumberFormat="1" applyFont="1" applyFill="1" applyBorder="1" applyAlignment="1">
      <alignment horizontal="center" vertical="top" wrapText="1"/>
    </xf>
    <xf numFmtId="0" fontId="29" fillId="2" borderId="30" xfId="0" applyFont="1" applyFill="1" applyBorder="1" applyAlignment="1">
      <alignment horizontal="center" vertical="center" wrapText="1"/>
    </xf>
    <xf numFmtId="0" fontId="29" fillId="2" borderId="30" xfId="0" applyFont="1" applyFill="1" applyBorder="1" applyAlignment="1">
      <alignment horizontal="center" vertical="top" wrapText="1"/>
    </xf>
    <xf numFmtId="49" fontId="27" fillId="2" borderId="30" xfId="0" applyNumberFormat="1" applyFont="1" applyFill="1" applyBorder="1" applyAlignment="1">
      <alignment horizontal="center" vertical="center" wrapText="1"/>
    </xf>
    <xf numFmtId="9" fontId="14" fillId="10" borderId="27" xfId="0" applyNumberFormat="1" applyFont="1" applyFill="1" applyBorder="1" applyAlignment="1">
      <alignment horizontal="center" vertical="center" wrapText="1"/>
    </xf>
    <xf numFmtId="0" fontId="14" fillId="14" borderId="7" xfId="0" applyFont="1" applyFill="1" applyBorder="1" applyAlignment="1">
      <alignment vertical="top" wrapText="1"/>
    </xf>
    <xf numFmtId="9" fontId="33" fillId="10" borderId="6" xfId="0" applyNumberFormat="1" applyFont="1" applyFill="1" applyBorder="1" applyAlignment="1">
      <alignment horizontal="center" vertical="top" wrapText="1"/>
    </xf>
    <xf numFmtId="0" fontId="28" fillId="0" borderId="41" xfId="0" applyFont="1" applyBorder="1" applyAlignment="1">
      <alignment horizontal="left" vertical="center" wrapText="1"/>
    </xf>
    <xf numFmtId="0" fontId="14" fillId="2" borderId="30" xfId="0" applyFont="1" applyFill="1" applyBorder="1" applyAlignment="1">
      <alignment horizontal="justify" vertical="top" wrapText="1"/>
    </xf>
    <xf numFmtId="0" fontId="5" fillId="14" borderId="7" xfId="0" applyFont="1" applyFill="1" applyBorder="1" applyAlignment="1">
      <alignment horizontal="justify" vertical="top" wrapText="1"/>
    </xf>
    <xf numFmtId="14" fontId="14" fillId="14" borderId="7" xfId="0" applyNumberFormat="1" applyFont="1" applyFill="1" applyBorder="1" applyAlignment="1">
      <alignment horizontal="center" vertical="top" wrapText="1"/>
    </xf>
    <xf numFmtId="0" fontId="14" fillId="12" borderId="7" xfId="0" applyFont="1" applyFill="1" applyBorder="1" applyAlignment="1">
      <alignment vertical="top" wrapText="1"/>
    </xf>
    <xf numFmtId="0" fontId="5" fillId="12" borderId="7" xfId="0" applyFont="1" applyFill="1" applyBorder="1" applyAlignment="1">
      <alignment horizontal="justify" vertical="top" wrapText="1"/>
    </xf>
    <xf numFmtId="14" fontId="14" fillId="12" borderId="7" xfId="0" applyNumberFormat="1" applyFont="1" applyFill="1" applyBorder="1" applyAlignment="1">
      <alignment horizontal="center" vertical="top" wrapText="1"/>
    </xf>
    <xf numFmtId="0" fontId="14" fillId="13" borderId="7" xfId="0" applyFont="1" applyFill="1" applyBorder="1" applyAlignment="1">
      <alignment vertical="top" wrapText="1"/>
    </xf>
    <xf numFmtId="0" fontId="5" fillId="13" borderId="7" xfId="0" applyFont="1" applyFill="1" applyBorder="1" applyAlignment="1">
      <alignment horizontal="justify" vertical="top" wrapText="1"/>
    </xf>
    <xf numFmtId="14" fontId="14" fillId="13" borderId="7" xfId="0" applyNumberFormat="1" applyFont="1" applyFill="1" applyBorder="1" applyAlignment="1">
      <alignment horizontal="center" vertical="top" wrapText="1"/>
    </xf>
    <xf numFmtId="0" fontId="14" fillId="14" borderId="30" xfId="0" applyFont="1" applyFill="1" applyBorder="1" applyAlignment="1">
      <alignment vertical="top" wrapText="1"/>
    </xf>
    <xf numFmtId="0" fontId="5" fillId="14" borderId="30" xfId="0" applyFont="1" applyFill="1" applyBorder="1" applyAlignment="1">
      <alignment horizontal="justify" vertical="top" wrapText="1"/>
    </xf>
    <xf numFmtId="14" fontId="14" fillId="14" borderId="30" xfId="0" applyNumberFormat="1" applyFont="1" applyFill="1" applyBorder="1" applyAlignment="1">
      <alignment horizontal="center" vertical="top" wrapText="1"/>
    </xf>
    <xf numFmtId="0" fontId="14" fillId="15" borderId="30" xfId="0" applyFont="1" applyFill="1" applyBorder="1" applyAlignment="1">
      <alignment horizontal="left" vertical="top" wrapText="1"/>
    </xf>
    <xf numFmtId="0" fontId="14" fillId="15" borderId="7" xfId="0" applyFont="1" applyFill="1" applyBorder="1" applyAlignment="1">
      <alignment vertical="top" wrapText="1"/>
    </xf>
    <xf numFmtId="0" fontId="5" fillId="15" borderId="7" xfId="0" applyFont="1" applyFill="1" applyBorder="1" applyAlignment="1">
      <alignment horizontal="justify" vertical="top" wrapText="1"/>
    </xf>
    <xf numFmtId="14" fontId="14" fillId="15" borderId="7" xfId="0" applyNumberFormat="1" applyFont="1" applyFill="1" applyBorder="1" applyAlignment="1">
      <alignment horizontal="center" vertical="top" wrapText="1"/>
    </xf>
    <xf numFmtId="9" fontId="5" fillId="12" borderId="7" xfId="3" applyFont="1" applyFill="1" applyBorder="1" applyAlignment="1">
      <alignment horizontal="justify" vertical="top" wrapText="1"/>
    </xf>
    <xf numFmtId="0" fontId="5" fillId="12" borderId="7" xfId="0" applyFont="1" applyFill="1" applyBorder="1" applyAlignment="1">
      <alignment vertical="top" wrapText="1"/>
    </xf>
    <xf numFmtId="0" fontId="5" fillId="12" borderId="30" xfId="0" applyFont="1" applyFill="1" applyBorder="1" applyAlignment="1">
      <alignment vertical="top" wrapText="1"/>
    </xf>
    <xf numFmtId="0" fontId="14" fillId="15" borderId="7" xfId="0" applyFont="1" applyFill="1" applyBorder="1" applyAlignment="1">
      <alignment horizontal="justify" vertical="top" wrapText="1"/>
    </xf>
    <xf numFmtId="0" fontId="14" fillId="12" borderId="7" xfId="0" applyFont="1" applyFill="1" applyBorder="1" applyAlignment="1">
      <alignment horizontal="justify" vertical="top" wrapText="1"/>
    </xf>
    <xf numFmtId="0" fontId="14" fillId="12" borderId="30" xfId="0" applyFont="1" applyFill="1" applyBorder="1" applyAlignment="1">
      <alignment horizontal="left" vertical="top" wrapText="1"/>
    </xf>
    <xf numFmtId="0" fontId="14" fillId="12" borderId="30" xfId="0" applyFont="1" applyFill="1" applyBorder="1" applyAlignment="1">
      <alignment horizontal="justify" vertical="top" wrapText="1"/>
    </xf>
    <xf numFmtId="0" fontId="5" fillId="12" borderId="30" xfId="0" applyFont="1" applyFill="1" applyBorder="1" applyAlignment="1">
      <alignment horizontal="justify" vertical="top" wrapText="1"/>
    </xf>
    <xf numFmtId="14" fontId="14" fillId="12" borderId="30" xfId="0" applyNumberFormat="1" applyFont="1" applyFill="1" applyBorder="1" applyAlignment="1">
      <alignment horizontal="left" vertical="top" wrapText="1"/>
    </xf>
    <xf numFmtId="14" fontId="14" fillId="12" borderId="30" xfId="0" applyNumberFormat="1" applyFont="1" applyFill="1" applyBorder="1" applyAlignment="1">
      <alignment horizontal="center" vertical="top" wrapText="1"/>
    </xf>
    <xf numFmtId="0" fontId="5" fillId="12" borderId="27" xfId="0" applyFont="1" applyFill="1" applyBorder="1" applyAlignment="1">
      <alignment vertical="top" wrapText="1"/>
    </xf>
    <xf numFmtId="0" fontId="12" fillId="12" borderId="30" xfId="0" applyFont="1" applyFill="1" applyBorder="1" applyAlignment="1">
      <alignment horizontal="left" vertical="top" wrapText="1"/>
    </xf>
    <xf numFmtId="0" fontId="37" fillId="12" borderId="7" xfId="0" applyFont="1" applyFill="1" applyBorder="1" applyAlignment="1">
      <alignment horizontal="justify" vertical="top" wrapText="1"/>
    </xf>
    <xf numFmtId="0" fontId="12" fillId="12" borderId="7" xfId="0" applyFont="1" applyFill="1" applyBorder="1" applyAlignment="1">
      <alignment horizontal="justify" vertical="top" wrapText="1"/>
    </xf>
    <xf numFmtId="14" fontId="37" fillId="12" borderId="7" xfId="0" applyNumberFormat="1" applyFont="1" applyFill="1" applyBorder="1" applyAlignment="1">
      <alignment horizontal="justify" vertical="top" wrapText="1"/>
    </xf>
    <xf numFmtId="0" fontId="40" fillId="12" borderId="7" xfId="0" applyFont="1" applyFill="1" applyBorder="1" applyAlignment="1">
      <alignment horizontal="justify" vertical="top" wrapText="1"/>
    </xf>
    <xf numFmtId="0" fontId="37" fillId="12" borderId="7" xfId="0" applyFont="1" applyFill="1" applyBorder="1" applyAlignment="1">
      <alignment horizontal="justify" vertical="top"/>
    </xf>
    <xf numFmtId="0" fontId="14" fillId="12" borderId="7" xfId="0" applyFont="1" applyFill="1" applyBorder="1" applyAlignment="1">
      <alignment horizontal="center" vertical="top" wrapText="1"/>
    </xf>
    <xf numFmtId="14" fontId="14" fillId="12" borderId="7" xfId="0" applyNumberFormat="1" applyFont="1" applyFill="1" applyBorder="1" applyAlignment="1">
      <alignment horizontal="justify" vertical="top"/>
    </xf>
    <xf numFmtId="14" fontId="14" fillId="12" borderId="7" xfId="0" applyNumberFormat="1" applyFont="1" applyFill="1" applyBorder="1" applyAlignment="1">
      <alignment horizontal="left" vertical="top"/>
    </xf>
    <xf numFmtId="14" fontId="14" fillId="12" borderId="7" xfId="0" applyNumberFormat="1" applyFont="1" applyFill="1" applyBorder="1" applyAlignment="1">
      <alignment horizontal="left" vertical="top" wrapText="1"/>
    </xf>
    <xf numFmtId="9" fontId="14" fillId="12" borderId="7" xfId="0" applyNumberFormat="1" applyFont="1" applyFill="1" applyBorder="1" applyAlignment="1">
      <alignment horizontal="center" vertical="top" wrapText="1"/>
    </xf>
    <xf numFmtId="0" fontId="42" fillId="0" borderId="7" xfId="0" applyFont="1" applyBorder="1" applyAlignment="1">
      <alignment horizontal="justify" vertical="top" wrapText="1"/>
    </xf>
    <xf numFmtId="0" fontId="30" fillId="2" borderId="7" xfId="0" applyFont="1" applyFill="1" applyBorder="1" applyAlignment="1">
      <alignment horizontal="justify" vertical="top" wrapText="1"/>
    </xf>
    <xf numFmtId="0" fontId="14" fillId="15" borderId="30" xfId="0" applyFont="1" applyFill="1" applyBorder="1" applyAlignment="1">
      <alignment vertical="top" wrapText="1"/>
    </xf>
    <xf numFmtId="0" fontId="5" fillId="15" borderId="30" xfId="0" applyFont="1" applyFill="1" applyBorder="1" applyAlignment="1">
      <alignment horizontal="justify" vertical="top" wrapText="1"/>
    </xf>
    <xf numFmtId="14" fontId="14" fillId="15" borderId="30" xfId="0" applyNumberFormat="1" applyFont="1" applyFill="1" applyBorder="1" applyAlignment="1">
      <alignment horizontal="center" vertical="top" wrapText="1"/>
    </xf>
    <xf numFmtId="0" fontId="42" fillId="0" borderId="30" xfId="0" applyFont="1" applyBorder="1" applyAlignment="1">
      <alignment horizontal="justify" vertical="top" wrapText="1"/>
    </xf>
    <xf numFmtId="0" fontId="14" fillId="2" borderId="30" xfId="0" applyFont="1" applyFill="1" applyBorder="1" applyAlignment="1">
      <alignment horizontal="left" vertical="top" wrapText="1"/>
    </xf>
    <xf numFmtId="0" fontId="14" fillId="2" borderId="7" xfId="0" applyFont="1" applyFill="1" applyBorder="1" applyAlignment="1">
      <alignment horizontal="left" vertical="top" wrapText="1"/>
    </xf>
    <xf numFmtId="0" fontId="28" fillId="2" borderId="30" xfId="0" applyFont="1" applyFill="1" applyBorder="1" applyAlignment="1">
      <alignment vertical="top" wrapText="1"/>
    </xf>
    <xf numFmtId="0" fontId="37" fillId="12" borderId="30" xfId="0" applyFont="1" applyFill="1" applyBorder="1" applyAlignment="1">
      <alignment horizontal="justify" vertical="top" wrapText="1"/>
    </xf>
    <xf numFmtId="0" fontId="12" fillId="12" borderId="30" xfId="0" applyFont="1" applyFill="1" applyBorder="1" applyAlignment="1">
      <alignment horizontal="justify" vertical="top" wrapText="1"/>
    </xf>
    <xf numFmtId="14" fontId="37" fillId="12" borderId="30" xfId="0" applyNumberFormat="1" applyFont="1" applyFill="1" applyBorder="1" applyAlignment="1">
      <alignment horizontal="justify" vertical="top" wrapText="1"/>
    </xf>
    <xf numFmtId="0" fontId="42" fillId="2" borderId="30" xfId="0" applyFont="1" applyFill="1" applyBorder="1" applyAlignment="1">
      <alignment horizontal="left" vertical="top" wrapText="1"/>
    </xf>
    <xf numFmtId="9" fontId="14" fillId="10" borderId="30" xfId="0" applyNumberFormat="1" applyFont="1" applyFill="1" applyBorder="1" applyAlignment="1">
      <alignment horizontal="center" vertical="top" wrapText="1"/>
    </xf>
    <xf numFmtId="0" fontId="14" fillId="13" borderId="30" xfId="0" applyFont="1" applyFill="1" applyBorder="1" applyAlignment="1">
      <alignment horizontal="left" vertical="top" wrapText="1"/>
    </xf>
    <xf numFmtId="0" fontId="14" fillId="15" borderId="27" xfId="0" applyFont="1" applyFill="1" applyBorder="1" applyAlignment="1">
      <alignment vertical="top" wrapText="1"/>
    </xf>
    <xf numFmtId="0" fontId="12" fillId="12" borderId="27" xfId="0" applyFont="1" applyFill="1" applyBorder="1" applyAlignment="1">
      <alignment horizontal="left" vertical="top" wrapText="1"/>
    </xf>
    <xf numFmtId="0" fontId="12" fillId="12" borderId="27" xfId="0" applyFont="1" applyFill="1" applyBorder="1" applyAlignment="1">
      <alignment horizontal="justify" vertical="top" wrapText="1"/>
    </xf>
    <xf numFmtId="0" fontId="37" fillId="12" borderId="27" xfId="0" applyFont="1" applyFill="1" applyBorder="1" applyAlignment="1">
      <alignment horizontal="justify" vertical="top" wrapText="1"/>
    </xf>
    <xf numFmtId="9" fontId="14" fillId="10" borderId="27" xfId="0" applyNumberFormat="1" applyFont="1" applyFill="1" applyBorder="1" applyAlignment="1">
      <alignment horizontal="center" vertical="top" wrapText="1"/>
    </xf>
    <xf numFmtId="0" fontId="28" fillId="0" borderId="7" xfId="0" applyFont="1" applyBorder="1" applyAlignment="1">
      <alignment horizontal="justify" vertical="top" wrapText="1"/>
    </xf>
    <xf numFmtId="0" fontId="28" fillId="0" borderId="30" xfId="0" applyFont="1" applyBorder="1" applyAlignment="1">
      <alignment vertical="top" wrapText="1"/>
    </xf>
    <xf numFmtId="9" fontId="14" fillId="10" borderId="7" xfId="3" applyFont="1" applyFill="1" applyBorder="1" applyAlignment="1">
      <alignment horizontal="center" vertical="top" wrapText="1"/>
    </xf>
    <xf numFmtId="9" fontId="14" fillId="0" borderId="30" xfId="0" applyNumberFormat="1" applyFont="1" applyBorder="1" applyAlignment="1">
      <alignment horizontal="center" vertical="top" wrapText="1"/>
    </xf>
    <xf numFmtId="0" fontId="42" fillId="2" borderId="7" xfId="0" applyFont="1" applyFill="1" applyBorder="1" applyAlignment="1">
      <alignment horizontal="left" vertical="top" wrapText="1"/>
    </xf>
    <xf numFmtId="0" fontId="35" fillId="0" borderId="7" xfId="0" applyFont="1" applyBorder="1" applyAlignment="1">
      <alignment horizontal="justify" vertical="top" wrapText="1"/>
    </xf>
    <xf numFmtId="0" fontId="42" fillId="0" borderId="30" xfId="0" applyFont="1" applyBorder="1" applyAlignment="1">
      <alignment horizontal="left" vertical="top" wrapText="1"/>
    </xf>
    <xf numFmtId="0" fontId="35" fillId="0" borderId="7" xfId="0" applyFont="1" applyBorder="1" applyAlignment="1">
      <alignment horizontal="left" vertical="top" wrapText="1"/>
    </xf>
    <xf numFmtId="0" fontId="46" fillId="0" borderId="7" xfId="2" applyFont="1" applyFill="1" applyBorder="1" applyAlignment="1">
      <alignment horizontal="left" vertical="top" wrapText="1"/>
    </xf>
    <xf numFmtId="0" fontId="37" fillId="0" borderId="27" xfId="0" applyFont="1" applyBorder="1" applyAlignment="1">
      <alignment horizontal="left" vertical="top" wrapText="1"/>
    </xf>
    <xf numFmtId="0" fontId="42" fillId="0" borderId="7" xfId="0" applyFont="1" applyBorder="1" applyAlignment="1">
      <alignment horizontal="left" vertical="top" wrapText="1"/>
    </xf>
    <xf numFmtId="0" fontId="37" fillId="0" borderId="30" xfId="0" applyFont="1" applyBorder="1" applyAlignment="1">
      <alignment horizontal="left" vertical="top" wrapText="1"/>
    </xf>
    <xf numFmtId="0" fontId="4" fillId="2" borderId="7" xfId="0" applyFont="1" applyFill="1" applyBorder="1" applyAlignment="1">
      <alignment vertical="top" wrapText="1"/>
    </xf>
    <xf numFmtId="0" fontId="30" fillId="14" borderId="22" xfId="0" applyFont="1" applyFill="1" applyBorder="1" applyAlignment="1">
      <alignment horizontal="left" vertical="top" wrapText="1"/>
    </xf>
    <xf numFmtId="0" fontId="14" fillId="14" borderId="22" xfId="0" applyFont="1" applyFill="1" applyBorder="1" applyAlignment="1">
      <alignment horizontal="left" vertical="top" wrapText="1"/>
    </xf>
    <xf numFmtId="0" fontId="14" fillId="12" borderId="27" xfId="0" applyFont="1" applyFill="1" applyBorder="1" applyAlignment="1">
      <alignment horizontal="left" vertical="top" wrapText="1"/>
    </xf>
    <xf numFmtId="9" fontId="14" fillId="10" borderId="30" xfId="3" applyFont="1" applyFill="1" applyBorder="1" applyAlignment="1">
      <alignment horizontal="center" vertical="top" wrapText="1"/>
    </xf>
    <xf numFmtId="0" fontId="47" fillId="16" borderId="0" xfId="0" applyFont="1" applyFill="1"/>
    <xf numFmtId="0" fontId="14" fillId="0" borderId="22" xfId="0" applyFont="1" applyBorder="1" applyAlignment="1">
      <alignment horizontal="justify" vertical="top" wrapText="1"/>
    </xf>
    <xf numFmtId="0" fontId="14" fillId="14" borderId="27" xfId="0" applyFont="1" applyFill="1" applyBorder="1" applyAlignment="1">
      <alignment vertical="top" wrapText="1"/>
    </xf>
    <xf numFmtId="0" fontId="14" fillId="14" borderId="22" xfId="0" applyFont="1" applyFill="1" applyBorder="1" applyAlignment="1">
      <alignment vertical="top" wrapText="1"/>
    </xf>
    <xf numFmtId="0" fontId="5" fillId="14" borderId="22" xfId="0" applyFont="1" applyFill="1" applyBorder="1" applyAlignment="1">
      <alignment horizontal="justify" vertical="top" wrapText="1"/>
    </xf>
    <xf numFmtId="14" fontId="14" fillId="14" borderId="22" xfId="0" applyNumberFormat="1" applyFont="1" applyFill="1" applyBorder="1" applyAlignment="1">
      <alignment horizontal="center" vertical="top" wrapText="1"/>
    </xf>
    <xf numFmtId="9" fontId="14" fillId="10" borderId="22" xfId="3" applyFont="1" applyFill="1" applyBorder="1" applyAlignment="1">
      <alignment horizontal="center" vertical="top" wrapText="1"/>
    </xf>
    <xf numFmtId="0" fontId="5" fillId="14" borderId="27" xfId="0" applyFont="1" applyFill="1" applyBorder="1" applyAlignment="1">
      <alignment horizontal="justify" vertical="top" wrapText="1"/>
    </xf>
    <xf numFmtId="14" fontId="14" fillId="14" borderId="27" xfId="0" applyNumberFormat="1" applyFont="1" applyFill="1" applyBorder="1" applyAlignment="1">
      <alignment horizontal="center" vertical="top" wrapText="1"/>
    </xf>
    <xf numFmtId="9" fontId="14" fillId="10" borderId="27" xfId="3" applyFont="1" applyFill="1" applyBorder="1" applyAlignment="1">
      <alignment horizontal="center" vertical="top" wrapText="1"/>
    </xf>
    <xf numFmtId="0" fontId="14" fillId="0" borderId="27" xfId="0" applyFont="1" applyBorder="1" applyAlignment="1">
      <alignment horizontal="justify" vertical="top" wrapText="1"/>
    </xf>
    <xf numFmtId="0" fontId="37" fillId="16" borderId="27" xfId="0" applyFont="1" applyFill="1" applyBorder="1" applyAlignment="1">
      <alignment horizontal="left" vertical="top" wrapText="1"/>
    </xf>
    <xf numFmtId="0" fontId="49" fillId="7" borderId="7" xfId="0" applyFont="1" applyFill="1" applyBorder="1" applyAlignment="1">
      <alignment horizontal="left" vertical="top" wrapText="1"/>
    </xf>
    <xf numFmtId="0" fontId="30" fillId="0" borderId="7" xfId="0" applyFont="1" applyBorder="1" applyAlignment="1">
      <alignment horizontal="left" vertical="top" wrapText="1"/>
    </xf>
    <xf numFmtId="0" fontId="14" fillId="12" borderId="27" xfId="0" applyFont="1" applyFill="1" applyBorder="1" applyAlignment="1">
      <alignment horizontal="justify" vertical="top" wrapText="1"/>
    </xf>
    <xf numFmtId="0" fontId="5" fillId="12" borderId="27" xfId="0" applyFont="1" applyFill="1" applyBorder="1" applyAlignment="1">
      <alignment horizontal="justify" vertical="top" wrapText="1"/>
    </xf>
    <xf numFmtId="14" fontId="14" fillId="12" borderId="27" xfId="0" applyNumberFormat="1" applyFont="1" applyFill="1" applyBorder="1" applyAlignment="1">
      <alignment horizontal="center" vertical="top" wrapText="1"/>
    </xf>
    <xf numFmtId="9" fontId="14" fillId="0" borderId="27" xfId="0" applyNumberFormat="1" applyFont="1" applyBorder="1" applyAlignment="1">
      <alignment horizontal="center" vertical="top" wrapText="1"/>
    </xf>
    <xf numFmtId="0" fontId="14" fillId="16" borderId="27" xfId="0" applyFont="1" applyFill="1" applyBorder="1" applyAlignment="1">
      <alignment horizontal="justify" vertical="top" wrapText="1"/>
    </xf>
    <xf numFmtId="0" fontId="37" fillId="2" borderId="27" xfId="0" applyFont="1" applyFill="1" applyBorder="1" applyAlignment="1">
      <alignment vertical="top" wrapText="1"/>
    </xf>
    <xf numFmtId="0" fontId="14" fillId="10" borderId="27" xfId="0" applyFont="1" applyFill="1" applyBorder="1" applyAlignment="1">
      <alignment horizontal="justify" vertical="top" wrapText="1"/>
    </xf>
    <xf numFmtId="9" fontId="14" fillId="16" borderId="7" xfId="0" applyNumberFormat="1" applyFont="1" applyFill="1" applyBorder="1" applyAlignment="1">
      <alignment horizontal="center" vertical="top" wrapText="1"/>
    </xf>
    <xf numFmtId="0" fontId="52" fillId="13" borderId="30" xfId="0" applyFont="1" applyFill="1" applyBorder="1" applyAlignment="1">
      <alignment horizontal="left" vertical="top" wrapText="1"/>
    </xf>
    <xf numFmtId="0" fontId="28" fillId="15" borderId="30" xfId="0" applyFont="1" applyFill="1" applyBorder="1" applyAlignment="1">
      <alignment horizontal="left" vertical="top" wrapText="1"/>
    </xf>
    <xf numFmtId="0" fontId="28" fillId="2" borderId="30" xfId="0" applyFont="1" applyFill="1" applyBorder="1" applyAlignment="1">
      <alignment horizontal="justify" vertical="top" wrapText="1"/>
    </xf>
    <xf numFmtId="0" fontId="12" fillId="17" borderId="7" xfId="0" applyFont="1" applyFill="1" applyBorder="1" applyAlignment="1">
      <alignment horizontal="justify" vertical="top" wrapText="1"/>
    </xf>
    <xf numFmtId="0" fontId="27" fillId="0" borderId="40" xfId="0" applyFont="1" applyBorder="1" applyAlignment="1">
      <alignment horizontal="center" vertical="center"/>
    </xf>
    <xf numFmtId="0" fontId="27" fillId="0" borderId="30" xfId="0" applyFont="1" applyBorder="1" applyAlignment="1">
      <alignment horizontal="center" vertical="center"/>
    </xf>
    <xf numFmtId="0" fontId="5" fillId="12" borderId="30" xfId="0" applyFont="1" applyFill="1" applyBorder="1" applyAlignment="1">
      <alignment horizontal="left" vertical="top" wrapText="1"/>
    </xf>
    <xf numFmtId="0" fontId="5" fillId="12" borderId="27" xfId="0" applyFont="1" applyFill="1" applyBorder="1" applyAlignment="1">
      <alignment horizontal="left" vertical="top" wrapText="1"/>
    </xf>
    <xf numFmtId="0" fontId="5" fillId="12" borderId="7" xfId="0" applyFont="1" applyFill="1" applyBorder="1" applyAlignment="1">
      <alignment vertical="top" wrapText="1"/>
    </xf>
    <xf numFmtId="0" fontId="30" fillId="15" borderId="30" xfId="0" applyFont="1" applyFill="1" applyBorder="1" applyAlignment="1">
      <alignment horizontal="justify" vertical="top" wrapText="1"/>
    </xf>
    <xf numFmtId="0" fontId="30" fillId="15" borderId="22" xfId="0" applyFont="1" applyFill="1" applyBorder="1" applyAlignment="1">
      <alignment horizontal="justify" vertical="top" wrapText="1"/>
    </xf>
    <xf numFmtId="0" fontId="30" fillId="15" borderId="27" xfId="0" applyFont="1" applyFill="1" applyBorder="1" applyAlignment="1">
      <alignment horizontal="justify" vertical="top" wrapText="1"/>
    </xf>
    <xf numFmtId="0" fontId="28" fillId="14" borderId="30" xfId="0" applyFont="1" applyFill="1" applyBorder="1" applyAlignment="1">
      <alignment horizontal="left" vertical="top" wrapText="1"/>
    </xf>
    <xf numFmtId="0" fontId="28" fillId="14" borderId="22" xfId="0" applyFont="1" applyFill="1" applyBorder="1" applyAlignment="1">
      <alignment horizontal="left" vertical="top" wrapText="1"/>
    </xf>
    <xf numFmtId="0" fontId="28" fillId="14" borderId="27" xfId="0" applyFont="1" applyFill="1" applyBorder="1" applyAlignment="1">
      <alignment horizontal="left" vertical="top" wrapText="1"/>
    </xf>
    <xf numFmtId="0" fontId="14" fillId="14" borderId="30" xfId="0" applyFont="1" applyFill="1" applyBorder="1" applyAlignment="1">
      <alignment horizontal="left" vertical="top" wrapText="1"/>
    </xf>
    <xf numFmtId="0" fontId="14" fillId="14" borderId="22" xfId="0" applyFont="1" applyFill="1" applyBorder="1" applyAlignment="1">
      <alignment horizontal="left" vertical="top" wrapText="1"/>
    </xf>
    <xf numFmtId="0" fontId="14" fillId="14" borderId="27" xfId="0" applyFont="1" applyFill="1" applyBorder="1" applyAlignment="1">
      <alignment horizontal="left" vertical="top" wrapText="1"/>
    </xf>
    <xf numFmtId="0" fontId="28" fillId="15" borderId="30" xfId="0" applyFont="1" applyFill="1" applyBorder="1" applyAlignment="1">
      <alignment horizontal="justify" vertical="top" wrapText="1"/>
    </xf>
    <xf numFmtId="0" fontId="28" fillId="15" borderId="27" xfId="0" applyFont="1" applyFill="1" applyBorder="1" applyAlignment="1">
      <alignment horizontal="justify" vertical="top" wrapText="1"/>
    </xf>
    <xf numFmtId="0" fontId="30" fillId="14" borderId="30" xfId="0" applyFont="1" applyFill="1" applyBorder="1" applyAlignment="1">
      <alignment horizontal="left" vertical="top" wrapText="1"/>
    </xf>
    <xf numFmtId="0" fontId="30" fillId="14" borderId="22" xfId="0" applyFont="1" applyFill="1" applyBorder="1" applyAlignment="1">
      <alignment horizontal="left" vertical="top" wrapText="1"/>
    </xf>
    <xf numFmtId="0" fontId="29" fillId="7" borderId="7" xfId="0" applyFont="1" applyFill="1" applyBorder="1" applyAlignment="1">
      <alignment horizontal="center" vertical="top" wrapText="1"/>
    </xf>
    <xf numFmtId="0" fontId="29" fillId="7" borderId="7" xfId="0" applyFont="1" applyFill="1" applyBorder="1" applyAlignment="1">
      <alignment horizontal="center" wrapText="1"/>
    </xf>
    <xf numFmtId="0" fontId="29" fillId="8" borderId="7"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14" fillId="13" borderId="30" xfId="0" applyFont="1" applyFill="1" applyBorder="1" applyAlignment="1">
      <alignment horizontal="left" vertical="top" wrapText="1"/>
    </xf>
    <xf numFmtId="0" fontId="14" fillId="13" borderId="22" xfId="0" applyFont="1" applyFill="1" applyBorder="1" applyAlignment="1">
      <alignment horizontal="left" vertical="top" wrapText="1"/>
    </xf>
    <xf numFmtId="0" fontId="52" fillId="13" borderId="30" xfId="0" applyFont="1" applyFill="1" applyBorder="1" applyAlignment="1">
      <alignment horizontal="left" vertical="top" wrapText="1"/>
    </xf>
    <xf numFmtId="0" fontId="52" fillId="13" borderId="22" xfId="0" applyFont="1" applyFill="1" applyBorder="1" applyAlignment="1">
      <alignment horizontal="left" vertical="top" wrapText="1"/>
    </xf>
    <xf numFmtId="0" fontId="27" fillId="3" borderId="7" xfId="0" applyFont="1" applyFill="1" applyBorder="1" applyAlignment="1">
      <alignment horizontal="center" vertical="center"/>
    </xf>
    <xf numFmtId="0" fontId="27" fillId="2" borderId="41" xfId="0" applyFont="1" applyFill="1" applyBorder="1" applyAlignment="1">
      <alignment horizontal="center" vertical="top"/>
    </xf>
    <xf numFmtId="0" fontId="27" fillId="2" borderId="40" xfId="0" applyFont="1" applyFill="1" applyBorder="1" applyAlignment="1">
      <alignment horizontal="center" vertical="top"/>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0" xfId="1" applyFont="1" applyAlignment="1">
      <alignment horizontal="center" vertical="center" wrapText="1"/>
    </xf>
    <xf numFmtId="0" fontId="6" fillId="4" borderId="4" xfId="1" applyFont="1" applyFill="1" applyBorder="1" applyAlignment="1">
      <alignment horizontal="center" vertical="center" wrapText="1"/>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22" fillId="5" borderId="8" xfId="1" applyFont="1" applyFill="1" applyBorder="1" applyAlignment="1">
      <alignment horizontal="center" vertical="center" wrapText="1"/>
    </xf>
    <xf numFmtId="0" fontId="22" fillId="5" borderId="9" xfId="1" applyFont="1" applyFill="1" applyBorder="1" applyAlignment="1">
      <alignment horizontal="center" vertical="center" wrapText="1"/>
    </xf>
    <xf numFmtId="0" fontId="22" fillId="5" borderId="10"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6" borderId="17" xfId="1" applyFont="1" applyFill="1" applyBorder="1" applyAlignment="1">
      <alignment horizontal="center" vertical="center" wrapText="1"/>
    </xf>
    <xf numFmtId="0" fontId="12" fillId="6" borderId="12" xfId="1" applyFont="1" applyFill="1" applyBorder="1" applyAlignment="1">
      <alignment horizontal="center" vertical="center" wrapText="1"/>
    </xf>
    <xf numFmtId="0" fontId="12" fillId="6" borderId="16" xfId="1" applyFont="1" applyFill="1" applyBorder="1" applyAlignment="1">
      <alignment horizontal="center" vertical="center" wrapText="1"/>
    </xf>
    <xf numFmtId="0" fontId="12" fillId="6" borderId="14" xfId="1" applyFont="1" applyFill="1" applyBorder="1" applyAlignment="1">
      <alignment horizontal="center" vertical="center" wrapText="1"/>
    </xf>
    <xf numFmtId="0" fontId="13" fillId="4" borderId="19" xfId="1" applyFont="1" applyFill="1" applyBorder="1" applyAlignment="1" applyProtection="1">
      <alignment horizontal="center" vertical="center" wrapText="1"/>
      <protection locked="0"/>
    </xf>
    <xf numFmtId="0" fontId="13" fillId="4" borderId="21" xfId="1" applyFont="1" applyFill="1" applyBorder="1" applyAlignment="1" applyProtection="1">
      <alignment horizontal="center" vertical="center" wrapText="1"/>
      <protection locked="0"/>
    </xf>
    <xf numFmtId="0" fontId="13" fillId="4" borderId="25" xfId="1" applyFont="1" applyFill="1" applyBorder="1" applyAlignment="1" applyProtection="1">
      <alignment horizontal="center" vertical="center" wrapText="1"/>
      <protection locked="0"/>
    </xf>
    <xf numFmtId="0" fontId="14" fillId="4" borderId="13" xfId="1" applyFont="1" applyFill="1" applyBorder="1" applyAlignment="1" applyProtection="1">
      <alignment horizontal="center" vertical="center" wrapText="1"/>
      <protection locked="0"/>
    </xf>
    <xf numFmtId="0" fontId="14" fillId="4" borderId="22" xfId="1" applyFont="1" applyFill="1" applyBorder="1" applyAlignment="1" applyProtection="1">
      <alignment horizontal="center" vertical="center" wrapText="1"/>
      <protection locked="0"/>
    </xf>
    <xf numFmtId="0" fontId="14" fillId="4" borderId="17" xfId="1" applyFont="1" applyFill="1" applyBorder="1" applyAlignment="1" applyProtection="1">
      <alignment horizontal="center" vertical="center" wrapText="1"/>
      <protection locked="0"/>
    </xf>
    <xf numFmtId="0" fontId="14" fillId="4" borderId="13" xfId="1" applyFont="1" applyFill="1" applyBorder="1" applyAlignment="1" applyProtection="1">
      <alignment horizontal="center" vertical="top" wrapText="1"/>
      <protection locked="0"/>
    </xf>
    <xf numFmtId="0" fontId="14" fillId="4" borderId="22" xfId="1" applyFont="1" applyFill="1" applyBorder="1" applyAlignment="1" applyProtection="1">
      <alignment horizontal="center" vertical="top" wrapText="1"/>
      <protection locked="0"/>
    </xf>
    <xf numFmtId="0" fontId="14" fillId="4" borderId="17" xfId="1" applyFont="1" applyFill="1" applyBorder="1" applyAlignment="1" applyProtection="1">
      <alignment horizontal="center" vertical="top" wrapText="1"/>
      <protection locked="0"/>
    </xf>
    <xf numFmtId="0" fontId="14" fillId="4" borderId="13" xfId="1" applyFont="1" applyFill="1" applyBorder="1" applyAlignment="1" applyProtection="1">
      <alignment horizontal="left" vertical="top" wrapText="1"/>
      <protection locked="0"/>
    </xf>
    <xf numFmtId="0" fontId="14" fillId="4" borderId="22" xfId="1" applyFont="1" applyFill="1" applyBorder="1" applyAlignment="1" applyProtection="1">
      <alignment horizontal="left" vertical="top" wrapText="1"/>
      <protection locked="0"/>
    </xf>
    <xf numFmtId="0" fontId="14" fillId="4" borderId="17" xfId="1" applyFont="1" applyFill="1" applyBorder="1" applyAlignment="1" applyProtection="1">
      <alignment horizontal="left" vertical="top" wrapText="1"/>
      <protection locked="0"/>
    </xf>
    <xf numFmtId="0" fontId="4" fillId="0" borderId="22" xfId="1" applyBorder="1" applyAlignment="1">
      <alignment horizontal="left" vertical="top" wrapText="1"/>
    </xf>
    <xf numFmtId="0" fontId="4" fillId="0" borderId="17" xfId="1" applyBorder="1" applyAlignment="1">
      <alignment horizontal="left" vertical="top" wrapText="1"/>
    </xf>
    <xf numFmtId="0" fontId="12" fillId="6" borderId="11" xfId="1" applyFont="1" applyFill="1" applyBorder="1" applyAlignment="1">
      <alignment horizontal="center" vertical="center" wrapText="1"/>
    </xf>
    <xf numFmtId="0" fontId="12" fillId="6" borderId="15" xfId="1" applyFont="1" applyFill="1" applyBorder="1" applyAlignment="1">
      <alignment horizontal="center" vertical="center" wrapText="1"/>
    </xf>
    <xf numFmtId="14" fontId="14" fillId="0" borderId="13" xfId="1" applyNumberFormat="1" applyFont="1" applyBorder="1" applyAlignment="1" applyProtection="1">
      <alignment horizontal="center" vertical="top" wrapText="1"/>
      <protection locked="0"/>
    </xf>
    <xf numFmtId="14" fontId="14" fillId="0" borderId="22" xfId="1" applyNumberFormat="1" applyFont="1" applyBorder="1" applyAlignment="1" applyProtection="1">
      <alignment horizontal="center" vertical="top" wrapText="1"/>
      <protection locked="0"/>
    </xf>
    <xf numFmtId="14" fontId="14" fillId="0" borderId="17" xfId="1" applyNumberFormat="1" applyFont="1" applyBorder="1" applyAlignment="1" applyProtection="1">
      <alignment horizontal="center" vertical="top" wrapText="1"/>
      <protection locked="0"/>
    </xf>
    <xf numFmtId="14" fontId="14" fillId="0" borderId="20" xfId="1" applyNumberFormat="1" applyFont="1" applyBorder="1" applyAlignment="1" applyProtection="1">
      <alignment horizontal="center" vertical="top" wrapText="1"/>
      <protection locked="0"/>
    </xf>
    <xf numFmtId="14" fontId="14" fillId="0" borderId="23" xfId="1" applyNumberFormat="1" applyFont="1" applyBorder="1" applyAlignment="1" applyProtection="1">
      <alignment horizontal="center" vertical="top" wrapText="1"/>
      <protection locked="0"/>
    </xf>
    <xf numFmtId="14" fontId="14" fillId="0" borderId="24" xfId="1" applyNumberFormat="1" applyFont="1" applyBorder="1" applyAlignment="1" applyProtection="1">
      <alignment horizontal="center" vertical="top" wrapText="1"/>
      <protection locked="0"/>
    </xf>
    <xf numFmtId="0" fontId="18" fillId="4" borderId="4" xfId="2" applyFill="1" applyBorder="1" applyAlignment="1" applyProtection="1">
      <alignment horizontal="center" vertical="center" wrapText="1"/>
    </xf>
    <xf numFmtId="0" fontId="6" fillId="4" borderId="0" xfId="1" applyFont="1" applyFill="1" applyAlignment="1">
      <alignment horizontal="right" vertical="center" wrapText="1"/>
    </xf>
    <xf numFmtId="0" fontId="6" fillId="4" borderId="34" xfId="1" applyFont="1" applyFill="1" applyBorder="1" applyAlignment="1">
      <alignment horizontal="right" vertical="center" wrapText="1"/>
    </xf>
    <xf numFmtId="164" fontId="17" fillId="4" borderId="4" xfId="1" applyNumberFormat="1" applyFont="1" applyFill="1" applyBorder="1" applyAlignment="1" applyProtection="1">
      <alignment horizontal="center" vertical="center" wrapText="1"/>
      <protection locked="0"/>
    </xf>
    <xf numFmtId="164" fontId="17" fillId="4" borderId="35" xfId="1" applyNumberFormat="1" applyFont="1" applyFill="1" applyBorder="1" applyAlignment="1" applyProtection="1">
      <alignment horizontal="center" vertical="center" wrapText="1"/>
      <protection locked="0"/>
    </xf>
    <xf numFmtId="0" fontId="19" fillId="4" borderId="3" xfId="1" applyFont="1" applyFill="1" applyBorder="1" applyAlignment="1">
      <alignment horizontal="left" vertical="center" wrapText="1"/>
    </xf>
    <xf numFmtId="0" fontId="19" fillId="4" borderId="0" xfId="1" applyFont="1" applyFill="1" applyAlignment="1">
      <alignment horizontal="left" vertical="center" wrapText="1"/>
    </xf>
    <xf numFmtId="0" fontId="11" fillId="5" borderId="8" xfId="1" applyFont="1" applyFill="1" applyBorder="1" applyAlignment="1">
      <alignment horizontal="center" vertical="top" wrapText="1"/>
    </xf>
    <xf numFmtId="0" fontId="11" fillId="5" borderId="9" xfId="1" applyFont="1" applyFill="1" applyBorder="1" applyAlignment="1">
      <alignment horizontal="center" vertical="top" wrapText="1"/>
    </xf>
    <xf numFmtId="0" fontId="11" fillId="5" borderId="10" xfId="1" applyFont="1" applyFill="1" applyBorder="1" applyAlignment="1">
      <alignment horizontal="center" vertical="top" wrapText="1"/>
    </xf>
    <xf numFmtId="0" fontId="27" fillId="2" borderId="7" xfId="0" applyFont="1" applyFill="1" applyBorder="1" applyAlignment="1">
      <alignment horizontal="center" vertical="center"/>
    </xf>
    <xf numFmtId="0" fontId="5" fillId="12" borderId="22" xfId="0" applyFont="1" applyFill="1" applyBorder="1" applyAlignment="1">
      <alignment horizontal="left" vertical="top" wrapText="1"/>
    </xf>
    <xf numFmtId="0" fontId="5" fillId="12" borderId="40" xfId="0" applyFont="1" applyFill="1" applyBorder="1" applyAlignment="1">
      <alignment horizontal="left" vertical="top" wrapText="1"/>
    </xf>
    <xf numFmtId="0" fontId="5" fillId="12" borderId="34" xfId="0" applyFont="1" applyFill="1" applyBorder="1" applyAlignment="1">
      <alignment horizontal="left" vertical="top" wrapText="1"/>
    </xf>
    <xf numFmtId="0" fontId="5" fillId="12" borderId="43" xfId="0" applyFont="1" applyFill="1" applyBorder="1" applyAlignment="1">
      <alignment horizontal="left" vertical="top" wrapText="1"/>
    </xf>
    <xf numFmtId="0" fontId="37" fillId="2" borderId="30" xfId="0" applyFont="1" applyFill="1" applyBorder="1" applyAlignment="1">
      <alignment horizontal="left" vertical="top" wrapText="1"/>
    </xf>
    <xf numFmtId="0" fontId="37" fillId="2" borderId="27" xfId="0" applyFont="1" applyFill="1" applyBorder="1" applyAlignment="1">
      <alignment horizontal="left" vertical="top" wrapText="1"/>
    </xf>
    <xf numFmtId="0" fontId="14" fillId="0" borderId="30" xfId="0" applyFont="1" applyBorder="1" applyAlignment="1">
      <alignment horizontal="left" vertical="top" wrapText="1"/>
    </xf>
    <xf numFmtId="0" fontId="14" fillId="0" borderId="27" xfId="0" applyFont="1" applyBorder="1" applyAlignment="1">
      <alignment horizontal="left" vertical="top" wrapText="1"/>
    </xf>
    <xf numFmtId="0" fontId="29" fillId="7" borderId="4" xfId="0" applyFont="1" applyFill="1" applyBorder="1" applyAlignment="1">
      <alignment horizontal="center" wrapText="1"/>
    </xf>
    <xf numFmtId="0" fontId="29" fillId="7" borderId="5" xfId="0" applyFont="1" applyFill="1" applyBorder="1" applyAlignment="1">
      <alignment horizontal="center" wrapText="1"/>
    </xf>
    <xf numFmtId="0" fontId="29" fillId="9" borderId="7" xfId="0" applyFont="1" applyFill="1" applyBorder="1" applyAlignment="1">
      <alignment horizontal="center" wrapText="1"/>
    </xf>
    <xf numFmtId="0" fontId="12" fillId="12" borderId="30" xfId="0" applyFont="1" applyFill="1" applyBorder="1" applyAlignment="1">
      <alignment horizontal="left" vertical="top" wrapText="1"/>
    </xf>
    <xf numFmtId="0" fontId="12" fillId="12" borderId="22" xfId="0" applyFont="1" applyFill="1" applyBorder="1" applyAlignment="1">
      <alignment horizontal="left" vertical="top" wrapText="1"/>
    </xf>
    <xf numFmtId="0" fontId="12" fillId="12" borderId="27" xfId="0" applyFont="1" applyFill="1" applyBorder="1" applyAlignment="1">
      <alignment horizontal="left" vertical="top" wrapText="1"/>
    </xf>
    <xf numFmtId="0" fontId="27" fillId="0" borderId="34" xfId="0" applyFont="1" applyBorder="1" applyAlignment="1">
      <alignment horizontal="center" vertical="center"/>
    </xf>
    <xf numFmtId="0" fontId="27" fillId="0" borderId="22" xfId="0" applyFont="1" applyBorder="1" applyAlignment="1">
      <alignment horizontal="center" vertical="center"/>
    </xf>
    <xf numFmtId="0" fontId="29" fillId="2" borderId="4" xfId="0" applyFont="1" applyFill="1" applyBorder="1" applyAlignment="1">
      <alignment horizontal="center" wrapText="1"/>
    </xf>
    <xf numFmtId="0" fontId="29" fillId="2" borderId="5" xfId="0" applyFont="1" applyFill="1" applyBorder="1" applyAlignment="1">
      <alignment horizontal="center" wrapText="1"/>
    </xf>
    <xf numFmtId="0" fontId="29" fillId="2" borderId="6" xfId="0" applyFont="1" applyFill="1" applyBorder="1" applyAlignment="1">
      <alignment horizontal="center" wrapText="1"/>
    </xf>
    <xf numFmtId="0" fontId="29" fillId="2" borderId="30" xfId="0" applyFont="1" applyFill="1" applyBorder="1" applyAlignment="1">
      <alignment horizontal="center" wrapText="1"/>
    </xf>
    <xf numFmtId="0" fontId="12" fillId="12" borderId="7" xfId="0" applyFont="1" applyFill="1" applyBorder="1" applyAlignment="1">
      <alignment horizontal="justify" vertical="top" wrapText="1"/>
    </xf>
    <xf numFmtId="0" fontId="12" fillId="12" borderId="7" xfId="0" applyFont="1" applyFill="1" applyBorder="1" applyAlignment="1">
      <alignment horizontal="left" vertical="top" wrapText="1"/>
    </xf>
    <xf numFmtId="0" fontId="37" fillId="0" borderId="30" xfId="0" applyFont="1" applyBorder="1" applyAlignment="1">
      <alignment horizontal="left" vertical="top" wrapText="1"/>
    </xf>
    <xf numFmtId="0" fontId="37" fillId="0" borderId="27" xfId="0" applyFont="1" applyBorder="1" applyAlignment="1">
      <alignment horizontal="left" vertical="top" wrapText="1"/>
    </xf>
    <xf numFmtId="0" fontId="14" fillId="12" borderId="7" xfId="0" applyFont="1" applyFill="1" applyBorder="1" applyAlignment="1">
      <alignment horizontal="justify" vertical="top" wrapText="1"/>
    </xf>
    <xf numFmtId="49" fontId="27" fillId="3" borderId="7" xfId="0" applyNumberFormat="1" applyFont="1" applyFill="1" applyBorder="1" applyAlignment="1">
      <alignment horizontal="center" vertical="center" wrapText="1"/>
    </xf>
    <xf numFmtId="0" fontId="14" fillId="12" borderId="7" xfId="0" applyFont="1" applyFill="1" applyBorder="1" applyAlignment="1">
      <alignment horizontal="justify" vertical="top"/>
    </xf>
    <xf numFmtId="0" fontId="14" fillId="12" borderId="30" xfId="0" applyFont="1" applyFill="1" applyBorder="1" applyAlignment="1">
      <alignment horizontal="left" vertical="top" wrapText="1"/>
    </xf>
    <xf numFmtId="0" fontId="14" fillId="12" borderId="27" xfId="0" applyFont="1" applyFill="1" applyBorder="1" applyAlignment="1">
      <alignment horizontal="left" vertical="top" wrapText="1"/>
    </xf>
    <xf numFmtId="0" fontId="29" fillId="11" borderId="4" xfId="0" applyFont="1" applyFill="1" applyBorder="1" applyAlignment="1">
      <alignment horizontal="center" vertical="center" wrapText="1"/>
    </xf>
    <xf numFmtId="0" fontId="29" fillId="11"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6" xfId="0" applyFont="1" applyFill="1" applyBorder="1" applyAlignment="1">
      <alignment horizontal="center" vertical="top" wrapText="1"/>
    </xf>
    <xf numFmtId="0" fontId="14" fillId="2" borderId="30" xfId="0" applyFont="1" applyFill="1" applyBorder="1" applyAlignment="1">
      <alignment horizontal="justify" vertical="center" wrapText="1"/>
    </xf>
    <xf numFmtId="0" fontId="14" fillId="2" borderId="7" xfId="0" applyFont="1" applyFill="1" applyBorder="1" applyAlignment="1">
      <alignment horizontal="justify" vertical="center" wrapText="1"/>
    </xf>
    <xf numFmtId="0" fontId="14" fillId="0" borderId="7" xfId="0" applyFont="1" applyBorder="1" applyAlignment="1">
      <alignment horizontal="justify" vertical="center" wrapText="1"/>
    </xf>
  </cellXfs>
  <cellStyles count="6">
    <cellStyle name="Hipervínculo" xfId="2" builtinId="8"/>
    <cellStyle name="Normal" xfId="0" builtinId="0"/>
    <cellStyle name="Normal 2" xfId="1" xr:uid="{00000000-0005-0000-0000-000002000000}"/>
    <cellStyle name="Normal 2 2" xfId="4" xr:uid="{00000000-0005-0000-0000-000003000000}"/>
    <cellStyle name="Porcentaje" xfId="3" builtinId="5"/>
    <cellStyle name="Porcentaje 2" xfId="5" xr:uid="{00000000-0005-0000-0000-000005000000}"/>
  </cellStyles>
  <dxfs count="136">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patternType="solid">
          <bgColor rgb="FFFFC000"/>
        </patternFill>
      </fill>
    </dxf>
    <dxf>
      <font>
        <b/>
        <i val="0"/>
      </font>
      <fill>
        <patternFill patternType="solid">
          <bgColor rgb="FFFF0000"/>
        </patternFill>
      </fill>
    </dxf>
    <dxf>
      <font>
        <b/>
        <i val="0"/>
      </font>
      <fill>
        <patternFill patternType="solid">
          <bgColor rgb="FFFFFF00"/>
        </patternFill>
      </fill>
    </dxf>
    <dxf>
      <font>
        <b/>
        <i val="0"/>
      </font>
      <fill>
        <patternFill patternType="solid">
          <bgColor rgb="FF92D05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patternType="solid">
          <bgColor rgb="FFFF0000"/>
        </patternFill>
      </fill>
    </dxf>
    <dxf>
      <font>
        <b/>
        <i val="0"/>
      </font>
      <fill>
        <patternFill patternType="solid">
          <bgColor rgb="FFFFFF00"/>
        </patternFill>
      </fill>
    </dxf>
    <dxf>
      <font>
        <b/>
        <i val="0"/>
      </font>
      <fill>
        <patternFill patternType="solid">
          <bgColor rgb="FFFFC000"/>
        </patternFill>
      </fill>
    </dxf>
    <dxf>
      <font>
        <b/>
        <i val="0"/>
      </font>
      <fill>
        <patternFill patternType="solid">
          <bgColor rgb="FF92D050"/>
        </patternFill>
      </fill>
    </dxf>
    <dxf>
      <font>
        <b/>
        <i val="0"/>
      </font>
      <fill>
        <patternFill patternType="solid">
          <bgColor rgb="FFFF0000"/>
        </patternFill>
      </fill>
    </dxf>
    <dxf>
      <font>
        <b/>
        <i val="0"/>
      </font>
      <fill>
        <patternFill patternType="solid">
          <bgColor rgb="FFFFFF00"/>
        </patternFill>
      </fill>
    </dxf>
    <dxf>
      <font>
        <b/>
        <i val="0"/>
      </font>
      <fill>
        <patternFill patternType="solid">
          <bgColor rgb="FFFFC000"/>
        </patternFill>
      </fill>
    </dxf>
    <dxf>
      <font>
        <b/>
        <i val="0"/>
      </font>
      <fill>
        <patternFill patternType="solid">
          <bgColor rgb="FF92D05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92D050"/>
        </patternFill>
      </fill>
    </dxf>
    <dxf>
      <font>
        <b/>
        <i val="0"/>
      </font>
      <fill>
        <patternFill patternType="solid">
          <bgColor rgb="FFFFFF00"/>
        </patternFill>
      </fill>
    </dxf>
    <dxf>
      <font>
        <b/>
        <i val="0"/>
      </font>
      <fill>
        <patternFill patternType="solid">
          <bgColor rgb="FF92D050"/>
        </patternFill>
      </fill>
    </dxf>
    <dxf>
      <font>
        <b/>
        <i val="0"/>
      </font>
      <fill>
        <patternFill patternType="solid">
          <bgColor rgb="FFFFC000"/>
        </patternFill>
      </fill>
    </dxf>
    <dxf>
      <font>
        <b/>
        <i val="0"/>
      </font>
      <fill>
        <patternFill patternType="solid">
          <bgColor rgb="FFFF0000"/>
        </patternFill>
      </fill>
    </dxf>
    <dxf>
      <font>
        <b/>
        <i val="0"/>
      </font>
      <fill>
        <patternFill>
          <bgColor rgb="FF92D050"/>
        </patternFill>
      </fill>
    </dxf>
    <dxf>
      <font>
        <b/>
        <i val="0"/>
      </font>
      <fill>
        <patternFill>
          <bgColor rgb="FFFFC000"/>
        </patternFill>
      </fill>
    </dxf>
    <dxf>
      <font>
        <b/>
        <i val="0"/>
      </font>
      <fill>
        <patternFill>
          <bgColor rgb="FFFFFF00"/>
        </patternFill>
      </fill>
    </dxf>
    <dxf>
      <font>
        <b/>
        <i val="0"/>
      </font>
      <fill>
        <patternFill>
          <bgColor rgb="FFFF000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
      <font>
        <b/>
        <i val="0"/>
      </font>
      <fill>
        <patternFill>
          <bgColor rgb="FFFF0000"/>
        </patternFill>
      </fill>
    </dxf>
    <dxf>
      <font>
        <b/>
        <i val="0"/>
      </font>
      <fill>
        <patternFill>
          <bgColor rgb="FFFFFF00"/>
        </patternFill>
      </fill>
    </dxf>
    <dxf>
      <font>
        <b/>
        <i val="0"/>
      </font>
      <fill>
        <patternFill>
          <bgColor rgb="FFFFC000"/>
        </patternFill>
      </fill>
    </dxf>
    <dxf>
      <font>
        <b/>
        <i val="0"/>
      </font>
      <fill>
        <patternFill>
          <bgColor rgb="FF92D050"/>
        </patternFill>
      </fill>
    </dxf>
  </dxfs>
  <tableStyles count="0" defaultTableStyle="TableStyleMedium2" defaultPivotStyle="PivotStyleLight16"/>
  <colors>
    <mruColors>
      <color rgb="FF66FF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7</xdr:col>
      <xdr:colOff>247649</xdr:colOff>
      <xdr:row>61</xdr:row>
      <xdr:rowOff>457200</xdr:rowOff>
    </xdr:from>
    <xdr:to>
      <xdr:col>7</xdr:col>
      <xdr:colOff>7640322</xdr:colOff>
      <xdr:row>61</xdr:row>
      <xdr:rowOff>2349500</xdr:rowOff>
    </xdr:to>
    <xdr:pic>
      <xdr:nvPicPr>
        <xdr:cNvPr id="2" name="Imagen 1">
          <a:extLst>
            <a:ext uri="{FF2B5EF4-FFF2-40B4-BE49-F238E27FC236}">
              <a16:creationId xmlns:a16="http://schemas.microsoft.com/office/drawing/2014/main" id="{48802ADF-A3BB-4B17-AD37-0E5BCD9FCF05}"/>
            </a:ext>
          </a:extLst>
        </xdr:cNvPr>
        <xdr:cNvPicPr>
          <a:picLocks noChangeAspect="1"/>
        </xdr:cNvPicPr>
      </xdr:nvPicPr>
      <xdr:blipFill>
        <a:blip xmlns:r="http://schemas.openxmlformats.org/officeDocument/2006/relationships" r:embed="rId1"/>
        <a:stretch>
          <a:fillRect/>
        </a:stretch>
      </xdr:blipFill>
      <xdr:spPr>
        <a:xfrm>
          <a:off x="14813279" y="134317740"/>
          <a:ext cx="7345683" cy="1699260"/>
        </a:xfrm>
        <a:prstGeom prst="rect">
          <a:avLst/>
        </a:prstGeom>
      </xdr:spPr>
    </xdr:pic>
    <xdr:clientData/>
  </xdr:twoCellAnchor>
  <xdr:twoCellAnchor editAs="oneCell">
    <xdr:from>
      <xdr:col>7</xdr:col>
      <xdr:colOff>1295106</xdr:colOff>
      <xdr:row>16</xdr:row>
      <xdr:rowOff>170180</xdr:rowOff>
    </xdr:from>
    <xdr:to>
      <xdr:col>7</xdr:col>
      <xdr:colOff>6078142</xdr:colOff>
      <xdr:row>16</xdr:row>
      <xdr:rowOff>4938954</xdr:rowOff>
    </xdr:to>
    <xdr:pic>
      <xdr:nvPicPr>
        <xdr:cNvPr id="3" name="Imagen 2">
          <a:extLst>
            <a:ext uri="{FF2B5EF4-FFF2-40B4-BE49-F238E27FC236}">
              <a16:creationId xmlns:a16="http://schemas.microsoft.com/office/drawing/2014/main" id="{D06518AC-2A39-437B-9530-F50B5B56E5F7}"/>
            </a:ext>
          </a:extLst>
        </xdr:cNvPr>
        <xdr:cNvPicPr>
          <a:picLocks noChangeAspect="1"/>
        </xdr:cNvPicPr>
      </xdr:nvPicPr>
      <xdr:blipFill>
        <a:blip xmlns:r="http://schemas.openxmlformats.org/officeDocument/2006/relationships" r:embed="rId2"/>
        <a:stretch>
          <a:fillRect/>
        </a:stretch>
      </xdr:blipFill>
      <xdr:spPr>
        <a:xfrm>
          <a:off x="15895026" y="29095700"/>
          <a:ext cx="4784306" cy="4770044"/>
        </a:xfrm>
        <a:prstGeom prst="rect">
          <a:avLst/>
        </a:prstGeom>
      </xdr:spPr>
    </xdr:pic>
    <xdr:clientData/>
  </xdr:twoCellAnchor>
  <xdr:twoCellAnchor editAs="oneCell">
    <xdr:from>
      <xdr:col>9</xdr:col>
      <xdr:colOff>301625</xdr:colOff>
      <xdr:row>31</xdr:row>
      <xdr:rowOff>587375</xdr:rowOff>
    </xdr:from>
    <xdr:to>
      <xdr:col>9</xdr:col>
      <xdr:colOff>6082665</xdr:colOff>
      <xdr:row>31</xdr:row>
      <xdr:rowOff>4862569</xdr:rowOff>
    </xdr:to>
    <xdr:pic>
      <xdr:nvPicPr>
        <xdr:cNvPr id="12" name="Imagen 6">
          <a:extLst>
            <a:ext uri="{FF2B5EF4-FFF2-40B4-BE49-F238E27FC236}">
              <a16:creationId xmlns:a16="http://schemas.microsoft.com/office/drawing/2014/main" id="{A029ABDC-0A2D-4F34-A1E8-D971C5E5DD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5825" y="58594625"/>
          <a:ext cx="5775960" cy="4261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222249</xdr:colOff>
      <xdr:row>32</xdr:row>
      <xdr:rowOff>238125</xdr:rowOff>
    </xdr:from>
    <xdr:to>
      <xdr:col>9</xdr:col>
      <xdr:colOff>6196696</xdr:colOff>
      <xdr:row>32</xdr:row>
      <xdr:rowOff>5053965</xdr:rowOff>
    </xdr:to>
    <xdr:pic>
      <xdr:nvPicPr>
        <xdr:cNvPr id="13" name="Imagen 4">
          <a:extLst>
            <a:ext uri="{FF2B5EF4-FFF2-40B4-BE49-F238E27FC236}">
              <a16:creationId xmlns:a16="http://schemas.microsoft.com/office/drawing/2014/main" id="{74662EAE-71C4-41B3-9DCE-27CEFA52E8A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775179" y="63372365"/>
          <a:ext cx="5976987" cy="4792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228600</xdr:colOff>
      <xdr:row>63</xdr:row>
      <xdr:rowOff>419100</xdr:rowOff>
    </xdr:from>
    <xdr:to>
      <xdr:col>7</xdr:col>
      <xdr:colOff>7583173</xdr:colOff>
      <xdr:row>63</xdr:row>
      <xdr:rowOff>2117090</xdr:rowOff>
    </xdr:to>
    <xdr:pic>
      <xdr:nvPicPr>
        <xdr:cNvPr id="15" name="Imagen 14">
          <a:extLst>
            <a:ext uri="{FF2B5EF4-FFF2-40B4-BE49-F238E27FC236}">
              <a16:creationId xmlns:a16="http://schemas.microsoft.com/office/drawing/2014/main" id="{16F12AB1-5886-4A4E-A485-58F1D9C0D8FC}"/>
            </a:ext>
          </a:extLst>
        </xdr:cNvPr>
        <xdr:cNvPicPr>
          <a:picLocks noChangeAspect="1"/>
        </xdr:cNvPicPr>
      </xdr:nvPicPr>
      <xdr:blipFill>
        <a:blip xmlns:r="http://schemas.openxmlformats.org/officeDocument/2006/relationships" r:embed="rId1"/>
        <a:stretch>
          <a:fillRect/>
        </a:stretch>
      </xdr:blipFill>
      <xdr:spPr>
        <a:xfrm>
          <a:off x="14782800" y="152933400"/>
          <a:ext cx="7354573" cy="1696720"/>
        </a:xfrm>
        <a:prstGeom prst="rect">
          <a:avLst/>
        </a:prstGeom>
      </xdr:spPr>
    </xdr:pic>
    <xdr:clientData/>
  </xdr:twoCellAnchor>
  <xdr:twoCellAnchor editAs="oneCell">
    <xdr:from>
      <xdr:col>9</xdr:col>
      <xdr:colOff>402243</xdr:colOff>
      <xdr:row>63</xdr:row>
      <xdr:rowOff>289560</xdr:rowOff>
    </xdr:from>
    <xdr:to>
      <xdr:col>9</xdr:col>
      <xdr:colOff>8060768</xdr:colOff>
      <xdr:row>63</xdr:row>
      <xdr:rowOff>2057400</xdr:rowOff>
    </xdr:to>
    <xdr:pic>
      <xdr:nvPicPr>
        <xdr:cNvPr id="7" name="Imagen 6">
          <a:extLst>
            <a:ext uri="{FF2B5EF4-FFF2-40B4-BE49-F238E27FC236}">
              <a16:creationId xmlns:a16="http://schemas.microsoft.com/office/drawing/2014/main" id="{41EF5016-F7E4-41DB-A958-CBE5C063FFC9}"/>
            </a:ext>
          </a:extLst>
        </xdr:cNvPr>
        <xdr:cNvPicPr>
          <a:picLocks noChangeAspect="1"/>
        </xdr:cNvPicPr>
      </xdr:nvPicPr>
      <xdr:blipFill>
        <a:blip xmlns:r="http://schemas.openxmlformats.org/officeDocument/2006/relationships" r:embed="rId5"/>
        <a:stretch>
          <a:fillRect/>
        </a:stretch>
      </xdr:blipFill>
      <xdr:spPr>
        <a:xfrm>
          <a:off x="24405243" y="155070810"/>
          <a:ext cx="7648365" cy="1767840"/>
        </a:xfrm>
        <a:prstGeom prst="rect">
          <a:avLst/>
        </a:prstGeom>
      </xdr:spPr>
    </xdr:pic>
    <xdr:clientData/>
  </xdr:twoCellAnchor>
  <xdr:twoCellAnchor editAs="oneCell">
    <xdr:from>
      <xdr:col>11</xdr:col>
      <xdr:colOff>222250</xdr:colOff>
      <xdr:row>31</xdr:row>
      <xdr:rowOff>349249</xdr:rowOff>
    </xdr:from>
    <xdr:to>
      <xdr:col>11</xdr:col>
      <xdr:colOff>6159500</xdr:colOff>
      <xdr:row>31</xdr:row>
      <xdr:rowOff>4972634</xdr:rowOff>
    </xdr:to>
    <xdr:pic>
      <xdr:nvPicPr>
        <xdr:cNvPr id="18" name="Imagen 3">
          <a:extLst>
            <a:ext uri="{FF2B5EF4-FFF2-40B4-BE49-F238E27FC236}">
              <a16:creationId xmlns:a16="http://schemas.microsoft.com/office/drawing/2014/main" id="{2DFFD980-6100-4CF1-8538-E4C1F962F42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558750" y="67754499"/>
          <a:ext cx="5937250" cy="4623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285750</xdr:colOff>
      <xdr:row>32</xdr:row>
      <xdr:rowOff>650875</xdr:rowOff>
    </xdr:from>
    <xdr:to>
      <xdr:col>11</xdr:col>
      <xdr:colOff>6233295</xdr:colOff>
      <xdr:row>32</xdr:row>
      <xdr:rowOff>4762499</xdr:rowOff>
    </xdr:to>
    <xdr:pic>
      <xdr:nvPicPr>
        <xdr:cNvPr id="19" name="Imagen 2">
          <a:extLst>
            <a:ext uri="{FF2B5EF4-FFF2-40B4-BE49-F238E27FC236}">
              <a16:creationId xmlns:a16="http://schemas.microsoft.com/office/drawing/2014/main" id="{6067B0D3-E8E9-4050-95BD-89105D5135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622250" y="73263125"/>
          <a:ext cx="5947545" cy="4111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692728</xdr:colOff>
      <xdr:row>63</xdr:row>
      <xdr:rowOff>303068</xdr:rowOff>
    </xdr:from>
    <xdr:to>
      <xdr:col>11</xdr:col>
      <xdr:colOff>7966363</xdr:colOff>
      <xdr:row>63</xdr:row>
      <xdr:rowOff>2340596</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8"/>
        <a:stretch>
          <a:fillRect/>
        </a:stretch>
      </xdr:blipFill>
      <xdr:spPr>
        <a:xfrm>
          <a:off x="33193183" y="17087273"/>
          <a:ext cx="7273635" cy="2037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4849324</xdr:colOff>
      <xdr:row>4</xdr:row>
      <xdr:rowOff>965200</xdr:rowOff>
    </xdr:from>
    <xdr:to>
      <xdr:col>9</xdr:col>
      <xdr:colOff>9284335</xdr:colOff>
      <xdr:row>4</xdr:row>
      <xdr:rowOff>3260694</xdr:rowOff>
    </xdr:to>
    <xdr:pic>
      <xdr:nvPicPr>
        <xdr:cNvPr id="3" name="Imagen 2">
          <a:extLst>
            <a:ext uri="{FF2B5EF4-FFF2-40B4-BE49-F238E27FC236}">
              <a16:creationId xmlns:a16="http://schemas.microsoft.com/office/drawing/2014/main" id="{8809213D-74D5-435A-A88F-4A67CD4073B3}"/>
            </a:ext>
          </a:extLst>
        </xdr:cNvPr>
        <xdr:cNvPicPr>
          <a:picLocks noChangeAspect="1"/>
        </xdr:cNvPicPr>
      </xdr:nvPicPr>
      <xdr:blipFill>
        <a:blip xmlns:r="http://schemas.openxmlformats.org/officeDocument/2006/relationships" r:embed="rId1"/>
        <a:stretch>
          <a:fillRect/>
        </a:stretch>
      </xdr:blipFill>
      <xdr:spPr>
        <a:xfrm>
          <a:off x="30719224" y="3009900"/>
          <a:ext cx="4558836" cy="2278984"/>
        </a:xfrm>
        <a:prstGeom prst="rect">
          <a:avLst/>
        </a:prstGeom>
      </xdr:spPr>
    </xdr:pic>
    <xdr:clientData/>
  </xdr:twoCellAnchor>
  <xdr:twoCellAnchor editAs="oneCell">
    <xdr:from>
      <xdr:col>9</xdr:col>
      <xdr:colOff>243840</xdr:colOff>
      <xdr:row>4</xdr:row>
      <xdr:rowOff>1060450</xdr:rowOff>
    </xdr:from>
    <xdr:to>
      <xdr:col>9</xdr:col>
      <xdr:colOff>4305300</xdr:colOff>
      <xdr:row>4</xdr:row>
      <xdr:rowOff>3302057</xdr:rowOff>
    </xdr:to>
    <xdr:pic>
      <xdr:nvPicPr>
        <xdr:cNvPr id="4" name="Imagen 3">
          <a:extLst>
            <a:ext uri="{FF2B5EF4-FFF2-40B4-BE49-F238E27FC236}">
              <a16:creationId xmlns:a16="http://schemas.microsoft.com/office/drawing/2014/main" id="{2E1CE8E7-824D-4521-B0E9-53CFEB70BD21}"/>
            </a:ext>
          </a:extLst>
        </xdr:cNvPr>
        <xdr:cNvPicPr>
          <a:picLocks noChangeAspect="1"/>
        </xdr:cNvPicPr>
      </xdr:nvPicPr>
      <xdr:blipFill>
        <a:blip xmlns:r="http://schemas.openxmlformats.org/officeDocument/2006/relationships" r:embed="rId2"/>
        <a:stretch>
          <a:fillRect/>
        </a:stretch>
      </xdr:blipFill>
      <xdr:spPr>
        <a:xfrm>
          <a:off x="26113740" y="3105150"/>
          <a:ext cx="4061460" cy="2222557"/>
        </a:xfrm>
        <a:prstGeom prst="rect">
          <a:avLst/>
        </a:prstGeom>
      </xdr:spPr>
    </xdr:pic>
    <xdr:clientData/>
  </xdr:twoCellAnchor>
  <xdr:oneCellAnchor>
    <xdr:from>
      <xdr:col>9</xdr:col>
      <xdr:colOff>4849324</xdr:colOff>
      <xdr:row>5</xdr:row>
      <xdr:rowOff>965200</xdr:rowOff>
    </xdr:from>
    <xdr:ext cx="4556296" cy="2277714"/>
    <xdr:pic>
      <xdr:nvPicPr>
        <xdr:cNvPr id="5" name="Imagen 4">
          <a:extLst>
            <a:ext uri="{FF2B5EF4-FFF2-40B4-BE49-F238E27FC236}">
              <a16:creationId xmlns:a16="http://schemas.microsoft.com/office/drawing/2014/main" id="{F5BEFC6A-72E9-4002-B8F3-6382ED247CC8}"/>
            </a:ext>
          </a:extLst>
        </xdr:cNvPr>
        <xdr:cNvPicPr>
          <a:picLocks noChangeAspect="1"/>
        </xdr:cNvPicPr>
      </xdr:nvPicPr>
      <xdr:blipFill>
        <a:blip xmlns:r="http://schemas.openxmlformats.org/officeDocument/2006/relationships" r:embed="rId1"/>
        <a:stretch>
          <a:fillRect/>
        </a:stretch>
      </xdr:blipFill>
      <xdr:spPr>
        <a:xfrm>
          <a:off x="30721764" y="3012440"/>
          <a:ext cx="4556296" cy="2277714"/>
        </a:xfrm>
        <a:prstGeom prst="rect">
          <a:avLst/>
        </a:prstGeom>
      </xdr:spPr>
    </xdr:pic>
    <xdr:clientData/>
  </xdr:oneCellAnchor>
  <xdr:oneCellAnchor>
    <xdr:from>
      <xdr:col>9</xdr:col>
      <xdr:colOff>243840</xdr:colOff>
      <xdr:row>5</xdr:row>
      <xdr:rowOff>1060450</xdr:rowOff>
    </xdr:from>
    <xdr:ext cx="4058920" cy="2225097"/>
    <xdr:pic>
      <xdr:nvPicPr>
        <xdr:cNvPr id="6" name="Imagen 5">
          <a:extLst>
            <a:ext uri="{FF2B5EF4-FFF2-40B4-BE49-F238E27FC236}">
              <a16:creationId xmlns:a16="http://schemas.microsoft.com/office/drawing/2014/main" id="{3BFEB026-9CA2-450B-825A-096448FBE24A}"/>
            </a:ext>
          </a:extLst>
        </xdr:cNvPr>
        <xdr:cNvPicPr>
          <a:picLocks noChangeAspect="1"/>
        </xdr:cNvPicPr>
      </xdr:nvPicPr>
      <xdr:blipFill>
        <a:blip xmlns:r="http://schemas.openxmlformats.org/officeDocument/2006/relationships" r:embed="rId2"/>
        <a:stretch>
          <a:fillRect/>
        </a:stretch>
      </xdr:blipFill>
      <xdr:spPr>
        <a:xfrm>
          <a:off x="26116280" y="3103880"/>
          <a:ext cx="4058920" cy="2225097"/>
        </a:xfrm>
        <a:prstGeom prst="rect">
          <a:avLst/>
        </a:prstGeom>
      </xdr:spPr>
    </xdr:pic>
    <xdr:clientData/>
  </xdr:oneCellAnchor>
  <xdr:oneCellAnchor>
    <xdr:from>
      <xdr:col>9</xdr:col>
      <xdr:colOff>4849324</xdr:colOff>
      <xdr:row>6</xdr:row>
      <xdr:rowOff>965200</xdr:rowOff>
    </xdr:from>
    <xdr:ext cx="4556296" cy="2277714"/>
    <xdr:pic>
      <xdr:nvPicPr>
        <xdr:cNvPr id="7" name="Imagen 6">
          <a:extLst>
            <a:ext uri="{FF2B5EF4-FFF2-40B4-BE49-F238E27FC236}">
              <a16:creationId xmlns:a16="http://schemas.microsoft.com/office/drawing/2014/main" id="{32EC60F0-7AC4-4367-9904-68518CD073BB}"/>
            </a:ext>
          </a:extLst>
        </xdr:cNvPr>
        <xdr:cNvPicPr>
          <a:picLocks noChangeAspect="1"/>
        </xdr:cNvPicPr>
      </xdr:nvPicPr>
      <xdr:blipFill>
        <a:blip xmlns:r="http://schemas.openxmlformats.org/officeDocument/2006/relationships" r:embed="rId1"/>
        <a:stretch>
          <a:fillRect/>
        </a:stretch>
      </xdr:blipFill>
      <xdr:spPr>
        <a:xfrm>
          <a:off x="30721764" y="3012440"/>
          <a:ext cx="4556296" cy="2277714"/>
        </a:xfrm>
        <a:prstGeom prst="rect">
          <a:avLst/>
        </a:prstGeom>
      </xdr:spPr>
    </xdr:pic>
    <xdr:clientData/>
  </xdr:oneCellAnchor>
  <xdr:oneCellAnchor>
    <xdr:from>
      <xdr:col>9</xdr:col>
      <xdr:colOff>243840</xdr:colOff>
      <xdr:row>6</xdr:row>
      <xdr:rowOff>1060450</xdr:rowOff>
    </xdr:from>
    <xdr:ext cx="4058920" cy="2225097"/>
    <xdr:pic>
      <xdr:nvPicPr>
        <xdr:cNvPr id="8" name="Imagen 7">
          <a:extLst>
            <a:ext uri="{FF2B5EF4-FFF2-40B4-BE49-F238E27FC236}">
              <a16:creationId xmlns:a16="http://schemas.microsoft.com/office/drawing/2014/main" id="{9AF005C8-6BE1-43DE-8C5E-8958E24CE634}"/>
            </a:ext>
          </a:extLst>
        </xdr:cNvPr>
        <xdr:cNvPicPr>
          <a:picLocks noChangeAspect="1"/>
        </xdr:cNvPicPr>
      </xdr:nvPicPr>
      <xdr:blipFill>
        <a:blip xmlns:r="http://schemas.openxmlformats.org/officeDocument/2006/relationships" r:embed="rId2"/>
        <a:stretch>
          <a:fillRect/>
        </a:stretch>
      </xdr:blipFill>
      <xdr:spPr>
        <a:xfrm>
          <a:off x="26116280" y="3103880"/>
          <a:ext cx="4058920" cy="2225097"/>
        </a:xfrm>
        <a:prstGeom prst="rect">
          <a:avLst/>
        </a:prstGeom>
      </xdr:spPr>
    </xdr:pic>
    <xdr:clientData/>
  </xdr:oneCellAnchor>
  <xdr:oneCellAnchor>
    <xdr:from>
      <xdr:col>9</xdr:col>
      <xdr:colOff>4849324</xdr:colOff>
      <xdr:row>5</xdr:row>
      <xdr:rowOff>965200</xdr:rowOff>
    </xdr:from>
    <xdr:ext cx="4556296" cy="2291684"/>
    <xdr:pic>
      <xdr:nvPicPr>
        <xdr:cNvPr id="17" name="Imagen 16">
          <a:extLst>
            <a:ext uri="{FF2B5EF4-FFF2-40B4-BE49-F238E27FC236}">
              <a16:creationId xmlns:a16="http://schemas.microsoft.com/office/drawing/2014/main" id="{D6658369-F95C-4DE9-A744-6B81E94656CC}"/>
            </a:ext>
          </a:extLst>
        </xdr:cNvPr>
        <xdr:cNvPicPr>
          <a:picLocks noChangeAspect="1"/>
        </xdr:cNvPicPr>
      </xdr:nvPicPr>
      <xdr:blipFill>
        <a:blip xmlns:r="http://schemas.openxmlformats.org/officeDocument/2006/relationships" r:embed="rId1"/>
        <a:stretch>
          <a:fillRect/>
        </a:stretch>
      </xdr:blipFill>
      <xdr:spPr>
        <a:xfrm>
          <a:off x="30702714" y="3006090"/>
          <a:ext cx="4556296" cy="2291684"/>
        </a:xfrm>
        <a:prstGeom prst="rect">
          <a:avLst/>
        </a:prstGeom>
      </xdr:spPr>
    </xdr:pic>
    <xdr:clientData/>
  </xdr:oneCellAnchor>
  <xdr:oneCellAnchor>
    <xdr:from>
      <xdr:col>9</xdr:col>
      <xdr:colOff>243840</xdr:colOff>
      <xdr:row>5</xdr:row>
      <xdr:rowOff>1060450</xdr:rowOff>
    </xdr:from>
    <xdr:ext cx="4058920" cy="2241607"/>
    <xdr:pic>
      <xdr:nvPicPr>
        <xdr:cNvPr id="18" name="Imagen 17">
          <a:extLst>
            <a:ext uri="{FF2B5EF4-FFF2-40B4-BE49-F238E27FC236}">
              <a16:creationId xmlns:a16="http://schemas.microsoft.com/office/drawing/2014/main" id="{32AB9948-37B7-4074-872F-D7BB3F54681D}"/>
            </a:ext>
          </a:extLst>
        </xdr:cNvPr>
        <xdr:cNvPicPr>
          <a:picLocks noChangeAspect="1"/>
        </xdr:cNvPicPr>
      </xdr:nvPicPr>
      <xdr:blipFill>
        <a:blip xmlns:r="http://schemas.openxmlformats.org/officeDocument/2006/relationships" r:embed="rId2"/>
        <a:stretch>
          <a:fillRect/>
        </a:stretch>
      </xdr:blipFill>
      <xdr:spPr>
        <a:xfrm>
          <a:off x="26097230" y="3097530"/>
          <a:ext cx="4058920" cy="2241607"/>
        </a:xfrm>
        <a:prstGeom prst="rect">
          <a:avLst/>
        </a:prstGeom>
      </xdr:spPr>
    </xdr:pic>
    <xdr:clientData/>
  </xdr:oneCellAnchor>
  <xdr:oneCellAnchor>
    <xdr:from>
      <xdr:col>9</xdr:col>
      <xdr:colOff>4849324</xdr:colOff>
      <xdr:row>6</xdr:row>
      <xdr:rowOff>965200</xdr:rowOff>
    </xdr:from>
    <xdr:ext cx="4556296" cy="2296764"/>
    <xdr:pic>
      <xdr:nvPicPr>
        <xdr:cNvPr id="21" name="Imagen 20">
          <a:extLst>
            <a:ext uri="{FF2B5EF4-FFF2-40B4-BE49-F238E27FC236}">
              <a16:creationId xmlns:a16="http://schemas.microsoft.com/office/drawing/2014/main" id="{20ECC59A-075B-442D-A773-317E00C1BB1F}"/>
            </a:ext>
          </a:extLst>
        </xdr:cNvPr>
        <xdr:cNvPicPr>
          <a:picLocks noChangeAspect="1"/>
        </xdr:cNvPicPr>
      </xdr:nvPicPr>
      <xdr:blipFill>
        <a:blip xmlns:r="http://schemas.openxmlformats.org/officeDocument/2006/relationships" r:embed="rId1"/>
        <a:stretch>
          <a:fillRect/>
        </a:stretch>
      </xdr:blipFill>
      <xdr:spPr>
        <a:xfrm>
          <a:off x="30702714" y="3006090"/>
          <a:ext cx="4556296" cy="2296764"/>
        </a:xfrm>
        <a:prstGeom prst="rect">
          <a:avLst/>
        </a:prstGeom>
      </xdr:spPr>
    </xdr:pic>
    <xdr:clientData/>
  </xdr:oneCellAnchor>
  <xdr:oneCellAnchor>
    <xdr:from>
      <xdr:col>9</xdr:col>
      <xdr:colOff>243840</xdr:colOff>
      <xdr:row>6</xdr:row>
      <xdr:rowOff>1060450</xdr:rowOff>
    </xdr:from>
    <xdr:ext cx="4058920" cy="2240337"/>
    <xdr:pic>
      <xdr:nvPicPr>
        <xdr:cNvPr id="22" name="Imagen 21">
          <a:extLst>
            <a:ext uri="{FF2B5EF4-FFF2-40B4-BE49-F238E27FC236}">
              <a16:creationId xmlns:a16="http://schemas.microsoft.com/office/drawing/2014/main" id="{91293668-A7E5-406D-9BE3-FEEFD112AB02}"/>
            </a:ext>
          </a:extLst>
        </xdr:cNvPr>
        <xdr:cNvPicPr>
          <a:picLocks noChangeAspect="1"/>
        </xdr:cNvPicPr>
      </xdr:nvPicPr>
      <xdr:blipFill>
        <a:blip xmlns:r="http://schemas.openxmlformats.org/officeDocument/2006/relationships" r:embed="rId2"/>
        <a:stretch>
          <a:fillRect/>
        </a:stretch>
      </xdr:blipFill>
      <xdr:spPr>
        <a:xfrm>
          <a:off x="26097230" y="3097530"/>
          <a:ext cx="4058920" cy="2240337"/>
        </a:xfrm>
        <a:prstGeom prst="rect">
          <a:avLst/>
        </a:prstGeom>
      </xdr:spPr>
    </xdr:pic>
    <xdr:clientData/>
  </xdr:oneCellAnchor>
  <xdr:oneCellAnchor>
    <xdr:from>
      <xdr:col>9</xdr:col>
      <xdr:colOff>4849324</xdr:colOff>
      <xdr:row>7</xdr:row>
      <xdr:rowOff>965200</xdr:rowOff>
    </xdr:from>
    <xdr:ext cx="4556296" cy="2277714"/>
    <xdr:pic>
      <xdr:nvPicPr>
        <xdr:cNvPr id="23" name="Imagen 22">
          <a:extLst>
            <a:ext uri="{FF2B5EF4-FFF2-40B4-BE49-F238E27FC236}">
              <a16:creationId xmlns:a16="http://schemas.microsoft.com/office/drawing/2014/main" id="{3981C674-753D-490C-8604-523BD9C2DDCD}"/>
            </a:ext>
          </a:extLst>
        </xdr:cNvPr>
        <xdr:cNvPicPr>
          <a:picLocks noChangeAspect="1"/>
        </xdr:cNvPicPr>
      </xdr:nvPicPr>
      <xdr:blipFill>
        <a:blip xmlns:r="http://schemas.openxmlformats.org/officeDocument/2006/relationships" r:embed="rId1"/>
        <a:stretch>
          <a:fillRect/>
        </a:stretch>
      </xdr:blipFill>
      <xdr:spPr>
        <a:xfrm>
          <a:off x="30702714" y="11083290"/>
          <a:ext cx="4556296" cy="2277714"/>
        </a:xfrm>
        <a:prstGeom prst="rect">
          <a:avLst/>
        </a:prstGeom>
      </xdr:spPr>
    </xdr:pic>
    <xdr:clientData/>
  </xdr:oneCellAnchor>
  <xdr:oneCellAnchor>
    <xdr:from>
      <xdr:col>9</xdr:col>
      <xdr:colOff>243840</xdr:colOff>
      <xdr:row>7</xdr:row>
      <xdr:rowOff>1060450</xdr:rowOff>
    </xdr:from>
    <xdr:ext cx="4058920" cy="2225097"/>
    <xdr:pic>
      <xdr:nvPicPr>
        <xdr:cNvPr id="24" name="Imagen 23">
          <a:extLst>
            <a:ext uri="{FF2B5EF4-FFF2-40B4-BE49-F238E27FC236}">
              <a16:creationId xmlns:a16="http://schemas.microsoft.com/office/drawing/2014/main" id="{758C521F-D211-46CD-B1AF-C5DB7BD1459F}"/>
            </a:ext>
          </a:extLst>
        </xdr:cNvPr>
        <xdr:cNvPicPr>
          <a:picLocks noChangeAspect="1"/>
        </xdr:cNvPicPr>
      </xdr:nvPicPr>
      <xdr:blipFill>
        <a:blip xmlns:r="http://schemas.openxmlformats.org/officeDocument/2006/relationships" r:embed="rId2"/>
        <a:stretch>
          <a:fillRect/>
        </a:stretch>
      </xdr:blipFill>
      <xdr:spPr>
        <a:xfrm>
          <a:off x="26097230" y="11174730"/>
          <a:ext cx="4058920" cy="2225097"/>
        </a:xfrm>
        <a:prstGeom prst="rect">
          <a:avLst/>
        </a:prstGeom>
      </xdr:spPr>
    </xdr:pic>
    <xdr:clientData/>
  </xdr:oneCellAnchor>
  <xdr:oneCellAnchor>
    <xdr:from>
      <xdr:col>9</xdr:col>
      <xdr:colOff>4849324</xdr:colOff>
      <xdr:row>7</xdr:row>
      <xdr:rowOff>965200</xdr:rowOff>
    </xdr:from>
    <xdr:ext cx="4556296" cy="2296764"/>
    <xdr:pic>
      <xdr:nvPicPr>
        <xdr:cNvPr id="25" name="Imagen 24">
          <a:extLst>
            <a:ext uri="{FF2B5EF4-FFF2-40B4-BE49-F238E27FC236}">
              <a16:creationId xmlns:a16="http://schemas.microsoft.com/office/drawing/2014/main" id="{622E4788-F052-4739-9D9B-C190F49A014F}"/>
            </a:ext>
          </a:extLst>
        </xdr:cNvPr>
        <xdr:cNvPicPr>
          <a:picLocks noChangeAspect="1"/>
        </xdr:cNvPicPr>
      </xdr:nvPicPr>
      <xdr:blipFill>
        <a:blip xmlns:r="http://schemas.openxmlformats.org/officeDocument/2006/relationships" r:embed="rId1"/>
        <a:stretch>
          <a:fillRect/>
        </a:stretch>
      </xdr:blipFill>
      <xdr:spPr>
        <a:xfrm>
          <a:off x="30702714" y="11083290"/>
          <a:ext cx="4556296" cy="2296764"/>
        </a:xfrm>
        <a:prstGeom prst="rect">
          <a:avLst/>
        </a:prstGeom>
      </xdr:spPr>
    </xdr:pic>
    <xdr:clientData/>
  </xdr:oneCellAnchor>
  <xdr:oneCellAnchor>
    <xdr:from>
      <xdr:col>9</xdr:col>
      <xdr:colOff>243840</xdr:colOff>
      <xdr:row>7</xdr:row>
      <xdr:rowOff>1060450</xdr:rowOff>
    </xdr:from>
    <xdr:ext cx="4058920" cy="2240337"/>
    <xdr:pic>
      <xdr:nvPicPr>
        <xdr:cNvPr id="26" name="Imagen 25">
          <a:extLst>
            <a:ext uri="{FF2B5EF4-FFF2-40B4-BE49-F238E27FC236}">
              <a16:creationId xmlns:a16="http://schemas.microsoft.com/office/drawing/2014/main" id="{B9316D4F-24DC-49FF-AF7F-BD755AEACF82}"/>
            </a:ext>
          </a:extLst>
        </xdr:cNvPr>
        <xdr:cNvPicPr>
          <a:picLocks noChangeAspect="1"/>
        </xdr:cNvPicPr>
      </xdr:nvPicPr>
      <xdr:blipFill>
        <a:blip xmlns:r="http://schemas.openxmlformats.org/officeDocument/2006/relationships" r:embed="rId2"/>
        <a:stretch>
          <a:fillRect/>
        </a:stretch>
      </xdr:blipFill>
      <xdr:spPr>
        <a:xfrm>
          <a:off x="26097230" y="11174730"/>
          <a:ext cx="4058920" cy="2240337"/>
        </a:xfrm>
        <a:prstGeom prst="rect">
          <a:avLst/>
        </a:prstGeom>
      </xdr:spPr>
    </xdr:pic>
    <xdr:clientData/>
  </xdr:oneCellAnchor>
  <xdr:oneCellAnchor>
    <xdr:from>
      <xdr:col>9</xdr:col>
      <xdr:colOff>4849324</xdr:colOff>
      <xdr:row>8</xdr:row>
      <xdr:rowOff>965200</xdr:rowOff>
    </xdr:from>
    <xdr:ext cx="4556296" cy="2277714"/>
    <xdr:pic>
      <xdr:nvPicPr>
        <xdr:cNvPr id="27" name="Imagen 26">
          <a:extLst>
            <a:ext uri="{FF2B5EF4-FFF2-40B4-BE49-F238E27FC236}">
              <a16:creationId xmlns:a16="http://schemas.microsoft.com/office/drawing/2014/main" id="{DD382217-A5EE-4069-8037-2E876BE8B9CA}"/>
            </a:ext>
          </a:extLst>
        </xdr:cNvPr>
        <xdr:cNvPicPr>
          <a:picLocks noChangeAspect="1"/>
        </xdr:cNvPicPr>
      </xdr:nvPicPr>
      <xdr:blipFill>
        <a:blip xmlns:r="http://schemas.openxmlformats.org/officeDocument/2006/relationships" r:embed="rId1"/>
        <a:stretch>
          <a:fillRect/>
        </a:stretch>
      </xdr:blipFill>
      <xdr:spPr>
        <a:xfrm>
          <a:off x="30702714" y="15121890"/>
          <a:ext cx="4556296" cy="2277714"/>
        </a:xfrm>
        <a:prstGeom prst="rect">
          <a:avLst/>
        </a:prstGeom>
      </xdr:spPr>
    </xdr:pic>
    <xdr:clientData/>
  </xdr:oneCellAnchor>
  <xdr:oneCellAnchor>
    <xdr:from>
      <xdr:col>9</xdr:col>
      <xdr:colOff>243840</xdr:colOff>
      <xdr:row>8</xdr:row>
      <xdr:rowOff>1060450</xdr:rowOff>
    </xdr:from>
    <xdr:ext cx="4058920" cy="2225097"/>
    <xdr:pic>
      <xdr:nvPicPr>
        <xdr:cNvPr id="28" name="Imagen 27">
          <a:extLst>
            <a:ext uri="{FF2B5EF4-FFF2-40B4-BE49-F238E27FC236}">
              <a16:creationId xmlns:a16="http://schemas.microsoft.com/office/drawing/2014/main" id="{420AFD5E-170E-4B37-B6C0-793333FCAD2B}"/>
            </a:ext>
          </a:extLst>
        </xdr:cNvPr>
        <xdr:cNvPicPr>
          <a:picLocks noChangeAspect="1"/>
        </xdr:cNvPicPr>
      </xdr:nvPicPr>
      <xdr:blipFill>
        <a:blip xmlns:r="http://schemas.openxmlformats.org/officeDocument/2006/relationships" r:embed="rId2"/>
        <a:stretch>
          <a:fillRect/>
        </a:stretch>
      </xdr:blipFill>
      <xdr:spPr>
        <a:xfrm>
          <a:off x="26097230" y="15213330"/>
          <a:ext cx="4058920" cy="2225097"/>
        </a:xfrm>
        <a:prstGeom prst="rect">
          <a:avLst/>
        </a:prstGeom>
      </xdr:spPr>
    </xdr:pic>
    <xdr:clientData/>
  </xdr:oneCellAnchor>
  <xdr:oneCellAnchor>
    <xdr:from>
      <xdr:col>9</xdr:col>
      <xdr:colOff>4849324</xdr:colOff>
      <xdr:row>8</xdr:row>
      <xdr:rowOff>965200</xdr:rowOff>
    </xdr:from>
    <xdr:ext cx="4556296" cy="2296764"/>
    <xdr:pic>
      <xdr:nvPicPr>
        <xdr:cNvPr id="29" name="Imagen 28">
          <a:extLst>
            <a:ext uri="{FF2B5EF4-FFF2-40B4-BE49-F238E27FC236}">
              <a16:creationId xmlns:a16="http://schemas.microsoft.com/office/drawing/2014/main" id="{208BF808-DC67-4F19-9ED9-F15D5921CB59}"/>
            </a:ext>
          </a:extLst>
        </xdr:cNvPr>
        <xdr:cNvPicPr>
          <a:picLocks noChangeAspect="1"/>
        </xdr:cNvPicPr>
      </xdr:nvPicPr>
      <xdr:blipFill>
        <a:blip xmlns:r="http://schemas.openxmlformats.org/officeDocument/2006/relationships" r:embed="rId1"/>
        <a:stretch>
          <a:fillRect/>
        </a:stretch>
      </xdr:blipFill>
      <xdr:spPr>
        <a:xfrm>
          <a:off x="30702714" y="15121890"/>
          <a:ext cx="4556296" cy="2296764"/>
        </a:xfrm>
        <a:prstGeom prst="rect">
          <a:avLst/>
        </a:prstGeom>
      </xdr:spPr>
    </xdr:pic>
    <xdr:clientData/>
  </xdr:oneCellAnchor>
  <xdr:oneCellAnchor>
    <xdr:from>
      <xdr:col>9</xdr:col>
      <xdr:colOff>243840</xdr:colOff>
      <xdr:row>8</xdr:row>
      <xdr:rowOff>1060450</xdr:rowOff>
    </xdr:from>
    <xdr:ext cx="4058920" cy="2240337"/>
    <xdr:pic>
      <xdr:nvPicPr>
        <xdr:cNvPr id="30" name="Imagen 29">
          <a:extLst>
            <a:ext uri="{FF2B5EF4-FFF2-40B4-BE49-F238E27FC236}">
              <a16:creationId xmlns:a16="http://schemas.microsoft.com/office/drawing/2014/main" id="{D99B283C-3FCA-44F2-9E74-601EAD807164}"/>
            </a:ext>
          </a:extLst>
        </xdr:cNvPr>
        <xdr:cNvPicPr>
          <a:picLocks noChangeAspect="1"/>
        </xdr:cNvPicPr>
      </xdr:nvPicPr>
      <xdr:blipFill>
        <a:blip xmlns:r="http://schemas.openxmlformats.org/officeDocument/2006/relationships" r:embed="rId2"/>
        <a:stretch>
          <a:fillRect/>
        </a:stretch>
      </xdr:blipFill>
      <xdr:spPr>
        <a:xfrm>
          <a:off x="26097230" y="15213330"/>
          <a:ext cx="4058920" cy="2240337"/>
        </a:xfrm>
        <a:prstGeom prst="rect">
          <a:avLst/>
        </a:prstGeom>
      </xdr:spPr>
    </xdr:pic>
    <xdr:clientData/>
  </xdr:oneCellAnchor>
  <xdr:oneCellAnchor>
    <xdr:from>
      <xdr:col>9</xdr:col>
      <xdr:colOff>4849324</xdr:colOff>
      <xdr:row>9</xdr:row>
      <xdr:rowOff>965200</xdr:rowOff>
    </xdr:from>
    <xdr:ext cx="4556296" cy="2277714"/>
    <xdr:pic>
      <xdr:nvPicPr>
        <xdr:cNvPr id="31" name="Imagen 30">
          <a:extLst>
            <a:ext uri="{FF2B5EF4-FFF2-40B4-BE49-F238E27FC236}">
              <a16:creationId xmlns:a16="http://schemas.microsoft.com/office/drawing/2014/main" id="{A6B25936-D01C-40E9-876F-2DC253F8CA92}"/>
            </a:ext>
          </a:extLst>
        </xdr:cNvPr>
        <xdr:cNvPicPr>
          <a:picLocks noChangeAspect="1"/>
        </xdr:cNvPicPr>
      </xdr:nvPicPr>
      <xdr:blipFill>
        <a:blip xmlns:r="http://schemas.openxmlformats.org/officeDocument/2006/relationships" r:embed="rId1"/>
        <a:stretch>
          <a:fillRect/>
        </a:stretch>
      </xdr:blipFill>
      <xdr:spPr>
        <a:xfrm>
          <a:off x="30702714" y="19160490"/>
          <a:ext cx="4556296" cy="2277714"/>
        </a:xfrm>
        <a:prstGeom prst="rect">
          <a:avLst/>
        </a:prstGeom>
      </xdr:spPr>
    </xdr:pic>
    <xdr:clientData/>
  </xdr:oneCellAnchor>
  <xdr:oneCellAnchor>
    <xdr:from>
      <xdr:col>9</xdr:col>
      <xdr:colOff>243840</xdr:colOff>
      <xdr:row>9</xdr:row>
      <xdr:rowOff>1060450</xdr:rowOff>
    </xdr:from>
    <xdr:ext cx="4058920" cy="2225097"/>
    <xdr:pic>
      <xdr:nvPicPr>
        <xdr:cNvPr id="32" name="Imagen 31">
          <a:extLst>
            <a:ext uri="{FF2B5EF4-FFF2-40B4-BE49-F238E27FC236}">
              <a16:creationId xmlns:a16="http://schemas.microsoft.com/office/drawing/2014/main" id="{2C0ED3A9-7CE3-4836-A7FE-C43F4A96344F}"/>
            </a:ext>
          </a:extLst>
        </xdr:cNvPr>
        <xdr:cNvPicPr>
          <a:picLocks noChangeAspect="1"/>
        </xdr:cNvPicPr>
      </xdr:nvPicPr>
      <xdr:blipFill>
        <a:blip xmlns:r="http://schemas.openxmlformats.org/officeDocument/2006/relationships" r:embed="rId2"/>
        <a:stretch>
          <a:fillRect/>
        </a:stretch>
      </xdr:blipFill>
      <xdr:spPr>
        <a:xfrm>
          <a:off x="26097230" y="19251930"/>
          <a:ext cx="4058920" cy="2225097"/>
        </a:xfrm>
        <a:prstGeom prst="rect">
          <a:avLst/>
        </a:prstGeom>
      </xdr:spPr>
    </xdr:pic>
    <xdr:clientData/>
  </xdr:oneCellAnchor>
  <xdr:oneCellAnchor>
    <xdr:from>
      <xdr:col>9</xdr:col>
      <xdr:colOff>4849324</xdr:colOff>
      <xdr:row>9</xdr:row>
      <xdr:rowOff>965200</xdr:rowOff>
    </xdr:from>
    <xdr:ext cx="4556296" cy="2296764"/>
    <xdr:pic>
      <xdr:nvPicPr>
        <xdr:cNvPr id="33" name="Imagen 32">
          <a:extLst>
            <a:ext uri="{FF2B5EF4-FFF2-40B4-BE49-F238E27FC236}">
              <a16:creationId xmlns:a16="http://schemas.microsoft.com/office/drawing/2014/main" id="{5572429C-AF41-48FB-A553-0C19D4471D01}"/>
            </a:ext>
          </a:extLst>
        </xdr:cNvPr>
        <xdr:cNvPicPr>
          <a:picLocks noChangeAspect="1"/>
        </xdr:cNvPicPr>
      </xdr:nvPicPr>
      <xdr:blipFill>
        <a:blip xmlns:r="http://schemas.openxmlformats.org/officeDocument/2006/relationships" r:embed="rId1"/>
        <a:stretch>
          <a:fillRect/>
        </a:stretch>
      </xdr:blipFill>
      <xdr:spPr>
        <a:xfrm>
          <a:off x="30702714" y="19160490"/>
          <a:ext cx="4556296" cy="2296764"/>
        </a:xfrm>
        <a:prstGeom prst="rect">
          <a:avLst/>
        </a:prstGeom>
      </xdr:spPr>
    </xdr:pic>
    <xdr:clientData/>
  </xdr:oneCellAnchor>
  <xdr:oneCellAnchor>
    <xdr:from>
      <xdr:col>9</xdr:col>
      <xdr:colOff>243840</xdr:colOff>
      <xdr:row>9</xdr:row>
      <xdr:rowOff>1060450</xdr:rowOff>
    </xdr:from>
    <xdr:ext cx="4058920" cy="2240337"/>
    <xdr:pic>
      <xdr:nvPicPr>
        <xdr:cNvPr id="34" name="Imagen 33">
          <a:extLst>
            <a:ext uri="{FF2B5EF4-FFF2-40B4-BE49-F238E27FC236}">
              <a16:creationId xmlns:a16="http://schemas.microsoft.com/office/drawing/2014/main" id="{8948200E-2292-4681-9651-2F0B6554DEE8}"/>
            </a:ext>
          </a:extLst>
        </xdr:cNvPr>
        <xdr:cNvPicPr>
          <a:picLocks noChangeAspect="1"/>
        </xdr:cNvPicPr>
      </xdr:nvPicPr>
      <xdr:blipFill>
        <a:blip xmlns:r="http://schemas.openxmlformats.org/officeDocument/2006/relationships" r:embed="rId2"/>
        <a:stretch>
          <a:fillRect/>
        </a:stretch>
      </xdr:blipFill>
      <xdr:spPr>
        <a:xfrm>
          <a:off x="26097230" y="19251930"/>
          <a:ext cx="4058920" cy="2240337"/>
        </a:xfrm>
        <a:prstGeom prst="rect">
          <a:avLst/>
        </a:prstGeom>
      </xdr:spPr>
    </xdr:pic>
    <xdr:clientData/>
  </xdr:oneCellAnchor>
  <xdr:oneCellAnchor>
    <xdr:from>
      <xdr:col>9</xdr:col>
      <xdr:colOff>4849324</xdr:colOff>
      <xdr:row>10</xdr:row>
      <xdr:rowOff>965200</xdr:rowOff>
    </xdr:from>
    <xdr:ext cx="4556296" cy="2277714"/>
    <xdr:pic>
      <xdr:nvPicPr>
        <xdr:cNvPr id="35" name="Imagen 34">
          <a:extLst>
            <a:ext uri="{FF2B5EF4-FFF2-40B4-BE49-F238E27FC236}">
              <a16:creationId xmlns:a16="http://schemas.microsoft.com/office/drawing/2014/main" id="{A67B766E-3C31-40DB-86DA-8821FE774A7E}"/>
            </a:ext>
          </a:extLst>
        </xdr:cNvPr>
        <xdr:cNvPicPr>
          <a:picLocks noChangeAspect="1"/>
        </xdr:cNvPicPr>
      </xdr:nvPicPr>
      <xdr:blipFill>
        <a:blip xmlns:r="http://schemas.openxmlformats.org/officeDocument/2006/relationships" r:embed="rId1"/>
        <a:stretch>
          <a:fillRect/>
        </a:stretch>
      </xdr:blipFill>
      <xdr:spPr>
        <a:xfrm>
          <a:off x="30702714" y="23199090"/>
          <a:ext cx="4556296" cy="2277714"/>
        </a:xfrm>
        <a:prstGeom prst="rect">
          <a:avLst/>
        </a:prstGeom>
      </xdr:spPr>
    </xdr:pic>
    <xdr:clientData/>
  </xdr:oneCellAnchor>
  <xdr:oneCellAnchor>
    <xdr:from>
      <xdr:col>9</xdr:col>
      <xdr:colOff>243840</xdr:colOff>
      <xdr:row>10</xdr:row>
      <xdr:rowOff>1060450</xdr:rowOff>
    </xdr:from>
    <xdr:ext cx="4058920" cy="2225097"/>
    <xdr:pic>
      <xdr:nvPicPr>
        <xdr:cNvPr id="36" name="Imagen 35">
          <a:extLst>
            <a:ext uri="{FF2B5EF4-FFF2-40B4-BE49-F238E27FC236}">
              <a16:creationId xmlns:a16="http://schemas.microsoft.com/office/drawing/2014/main" id="{3BE1CC79-C26F-4FFB-892B-D3DFDD6046A6}"/>
            </a:ext>
          </a:extLst>
        </xdr:cNvPr>
        <xdr:cNvPicPr>
          <a:picLocks noChangeAspect="1"/>
        </xdr:cNvPicPr>
      </xdr:nvPicPr>
      <xdr:blipFill>
        <a:blip xmlns:r="http://schemas.openxmlformats.org/officeDocument/2006/relationships" r:embed="rId2"/>
        <a:stretch>
          <a:fillRect/>
        </a:stretch>
      </xdr:blipFill>
      <xdr:spPr>
        <a:xfrm>
          <a:off x="26097230" y="23290530"/>
          <a:ext cx="4058920" cy="2225097"/>
        </a:xfrm>
        <a:prstGeom prst="rect">
          <a:avLst/>
        </a:prstGeom>
      </xdr:spPr>
    </xdr:pic>
    <xdr:clientData/>
  </xdr:oneCellAnchor>
  <xdr:oneCellAnchor>
    <xdr:from>
      <xdr:col>9</xdr:col>
      <xdr:colOff>4849324</xdr:colOff>
      <xdr:row>10</xdr:row>
      <xdr:rowOff>965200</xdr:rowOff>
    </xdr:from>
    <xdr:ext cx="4556296" cy="2296764"/>
    <xdr:pic>
      <xdr:nvPicPr>
        <xdr:cNvPr id="37" name="Imagen 36">
          <a:extLst>
            <a:ext uri="{FF2B5EF4-FFF2-40B4-BE49-F238E27FC236}">
              <a16:creationId xmlns:a16="http://schemas.microsoft.com/office/drawing/2014/main" id="{B9D55541-CF11-4BBA-A235-72353A80E533}"/>
            </a:ext>
          </a:extLst>
        </xdr:cNvPr>
        <xdr:cNvPicPr>
          <a:picLocks noChangeAspect="1"/>
        </xdr:cNvPicPr>
      </xdr:nvPicPr>
      <xdr:blipFill>
        <a:blip xmlns:r="http://schemas.openxmlformats.org/officeDocument/2006/relationships" r:embed="rId1"/>
        <a:stretch>
          <a:fillRect/>
        </a:stretch>
      </xdr:blipFill>
      <xdr:spPr>
        <a:xfrm>
          <a:off x="30702714" y="23199090"/>
          <a:ext cx="4556296" cy="2296764"/>
        </a:xfrm>
        <a:prstGeom prst="rect">
          <a:avLst/>
        </a:prstGeom>
      </xdr:spPr>
    </xdr:pic>
    <xdr:clientData/>
  </xdr:oneCellAnchor>
  <xdr:oneCellAnchor>
    <xdr:from>
      <xdr:col>9</xdr:col>
      <xdr:colOff>243840</xdr:colOff>
      <xdr:row>10</xdr:row>
      <xdr:rowOff>1060450</xdr:rowOff>
    </xdr:from>
    <xdr:ext cx="4058920" cy="2240337"/>
    <xdr:pic>
      <xdr:nvPicPr>
        <xdr:cNvPr id="38" name="Imagen 37">
          <a:extLst>
            <a:ext uri="{FF2B5EF4-FFF2-40B4-BE49-F238E27FC236}">
              <a16:creationId xmlns:a16="http://schemas.microsoft.com/office/drawing/2014/main" id="{A1E45811-AC68-4A9E-B663-998751994909}"/>
            </a:ext>
          </a:extLst>
        </xdr:cNvPr>
        <xdr:cNvPicPr>
          <a:picLocks noChangeAspect="1"/>
        </xdr:cNvPicPr>
      </xdr:nvPicPr>
      <xdr:blipFill>
        <a:blip xmlns:r="http://schemas.openxmlformats.org/officeDocument/2006/relationships" r:embed="rId2"/>
        <a:stretch>
          <a:fillRect/>
        </a:stretch>
      </xdr:blipFill>
      <xdr:spPr>
        <a:xfrm>
          <a:off x="26097230" y="23290530"/>
          <a:ext cx="4058920" cy="224033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4599305</xdr:colOff>
      <xdr:row>8</xdr:row>
      <xdr:rowOff>1116965</xdr:rowOff>
    </xdr:from>
    <xdr:to>
      <xdr:col>7</xdr:col>
      <xdr:colOff>9601200</xdr:colOff>
      <xdr:row>8</xdr:row>
      <xdr:rowOff>3164205</xdr:rowOff>
    </xdr:to>
    <xdr:pic>
      <xdr:nvPicPr>
        <xdr:cNvPr id="2" name="Imagen 1">
          <a:extLst>
            <a:ext uri="{FF2B5EF4-FFF2-40B4-BE49-F238E27FC236}">
              <a16:creationId xmlns:a16="http://schemas.microsoft.com/office/drawing/2014/main" id="{6E7E91D0-8B12-40E1-B813-D4030D40C3EB}"/>
            </a:ext>
          </a:extLst>
        </xdr:cNvPr>
        <xdr:cNvPicPr>
          <a:picLocks noChangeAspect="1"/>
        </xdr:cNvPicPr>
      </xdr:nvPicPr>
      <xdr:blipFill>
        <a:blip xmlns:r="http://schemas.openxmlformats.org/officeDocument/2006/relationships" r:embed="rId1"/>
        <a:srcRect l="73001" t="30427" r="6896" b="54917"/>
        <a:stretch>
          <a:fillRect/>
        </a:stretch>
      </xdr:blipFill>
      <xdr:spPr>
        <a:xfrm>
          <a:off x="17492345" y="8782685"/>
          <a:ext cx="5001895" cy="2047240"/>
        </a:xfrm>
        <a:prstGeom prst="rect">
          <a:avLst/>
        </a:prstGeom>
        <a:solidFill>
          <a:srgbClr val="FFFF00"/>
        </a:solid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FERNEY%20PADILLA\CORPOURABA\2016\Control%20Interno\Plan%20Antico%20Aten%20Ciudada%202016\Formato%20Estrategias%20Racionali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cell r="G2" t="str">
            <v>Normativas</v>
          </cell>
          <cell r="Q2" t="str">
            <v>SI</v>
          </cell>
        </row>
        <row r="3">
          <cell r="A3" t="str">
            <v>Nacional</v>
          </cell>
          <cell r="B3" t="str">
            <v>Ambiente y Desarrollo Sostenible</v>
          </cell>
          <cell r="C3" t="str">
            <v>Descentralizado</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orpouraba.gov.c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amolina@corpouraba.gov.co"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corpouraba.gov.co/politica-de-tratamiento-y-proteccion-de-datos-personales/%20en%20este%20enlace%20se%20publica%20la%20informaci&#243;n%20sobre%20la%20ley%201712%20de%202014"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66" zoomScaleNormal="66" workbookViewId="0">
      <pane xSplit="6" ySplit="4" topLeftCell="G11" activePane="bottomRight" state="frozen"/>
      <selection pane="topRight" activeCell="G1" sqref="G1"/>
      <selection pane="bottomLeft" activeCell="A5" sqref="A5"/>
      <selection pane="bottomRight" activeCell="C11" sqref="C11"/>
    </sheetView>
  </sheetViews>
  <sheetFormatPr baseColWidth="10" defaultColWidth="11.42578125" defaultRowHeight="15" x14ac:dyDescent="0.2"/>
  <cols>
    <col min="1" max="1" width="22.140625" style="101" customWidth="1"/>
    <col min="2" max="2" width="30.5703125" style="102" customWidth="1"/>
    <col min="3" max="3" width="49.42578125" style="103" customWidth="1"/>
    <col min="4" max="4" width="35.42578125" style="103" customWidth="1"/>
    <col min="5" max="5" width="34.140625" style="103" customWidth="1"/>
    <col min="6" max="6" width="22.5703125" style="103" customWidth="1"/>
    <col min="7" max="7" width="14.140625" style="104" bestFit="1" customWidth="1"/>
    <col min="8" max="8" width="121" style="93" customWidth="1"/>
    <col min="9" max="9" width="14.140625" style="93" customWidth="1"/>
    <col min="10" max="10" width="130" style="89" customWidth="1"/>
    <col min="11" max="11" width="14.140625" style="93" customWidth="1"/>
    <col min="12" max="12" width="136.28515625" style="89" customWidth="1"/>
    <col min="13" max="16384" width="11.42578125" style="89"/>
  </cols>
  <sheetData>
    <row r="1" spans="1:12" s="94" customFormat="1" ht="55.5" customHeight="1" x14ac:dyDescent="0.25">
      <c r="A1" s="255" t="s">
        <v>553</v>
      </c>
      <c r="B1" s="255"/>
      <c r="C1" s="255"/>
      <c r="D1" s="255"/>
      <c r="E1" s="255"/>
      <c r="F1" s="255"/>
      <c r="G1" s="255"/>
      <c r="H1" s="255"/>
      <c r="I1" s="255"/>
      <c r="J1" s="255"/>
      <c r="K1" s="255"/>
      <c r="L1" s="255"/>
    </row>
    <row r="2" spans="1:12" ht="24.6" customHeight="1" x14ac:dyDescent="0.2">
      <c r="A2" s="256" t="s">
        <v>276</v>
      </c>
      <c r="B2" s="256"/>
      <c r="C2" s="256"/>
      <c r="D2" s="256"/>
      <c r="E2" s="256"/>
      <c r="F2" s="256"/>
      <c r="G2" s="256"/>
      <c r="H2" s="256"/>
      <c r="I2" s="256"/>
      <c r="J2" s="256"/>
      <c r="K2" s="256"/>
      <c r="L2" s="256"/>
    </row>
    <row r="3" spans="1:12" s="95" customFormat="1" ht="24.6" customHeight="1" x14ac:dyDescent="0.2">
      <c r="A3" s="258" t="s">
        <v>96</v>
      </c>
      <c r="B3" s="258"/>
      <c r="C3" s="258"/>
      <c r="D3" s="258"/>
      <c r="E3" s="258"/>
      <c r="F3" s="258"/>
      <c r="G3" s="257" t="s">
        <v>335</v>
      </c>
      <c r="H3" s="257"/>
      <c r="I3" s="257" t="s">
        <v>334</v>
      </c>
      <c r="J3" s="257"/>
      <c r="K3" s="257" t="s">
        <v>333</v>
      </c>
      <c r="L3" s="257"/>
    </row>
    <row r="4" spans="1:12" ht="20.45" customHeight="1" x14ac:dyDescent="0.2">
      <c r="A4" s="96" t="s">
        <v>2</v>
      </c>
      <c r="B4" s="254" t="s">
        <v>6</v>
      </c>
      <c r="C4" s="254"/>
      <c r="D4" s="96" t="s">
        <v>8</v>
      </c>
      <c r="E4" s="96" t="s">
        <v>94</v>
      </c>
      <c r="F4" s="96" t="s">
        <v>87</v>
      </c>
      <c r="G4" s="118" t="s">
        <v>80</v>
      </c>
      <c r="H4" s="96" t="s">
        <v>81</v>
      </c>
      <c r="I4" s="118" t="s">
        <v>80</v>
      </c>
      <c r="J4" s="91" t="s">
        <v>81</v>
      </c>
      <c r="K4" s="118" t="s">
        <v>80</v>
      </c>
      <c r="L4" s="91" t="s">
        <v>81</v>
      </c>
    </row>
    <row r="5" spans="1:12" ht="203.1" customHeight="1" x14ac:dyDescent="0.2">
      <c r="A5" s="152" t="s">
        <v>324</v>
      </c>
      <c r="B5" s="152" t="s">
        <v>0</v>
      </c>
      <c r="C5" s="138" t="s">
        <v>101</v>
      </c>
      <c r="D5" s="138" t="s">
        <v>86</v>
      </c>
      <c r="E5" s="139" t="s">
        <v>95</v>
      </c>
      <c r="F5" s="140" t="s">
        <v>336</v>
      </c>
      <c r="G5" s="92">
        <v>0.5</v>
      </c>
      <c r="H5" s="97" t="s">
        <v>537</v>
      </c>
      <c r="I5" s="92">
        <v>1</v>
      </c>
      <c r="J5" s="87" t="s">
        <v>555</v>
      </c>
      <c r="K5" s="92">
        <v>1</v>
      </c>
      <c r="L5" s="135" t="s">
        <v>630</v>
      </c>
    </row>
    <row r="6" spans="1:12" ht="153" customHeight="1" x14ac:dyDescent="0.2">
      <c r="A6" s="153" t="s">
        <v>325</v>
      </c>
      <c r="B6" s="152" t="s">
        <v>70</v>
      </c>
      <c r="C6" s="138" t="s">
        <v>339</v>
      </c>
      <c r="D6" s="138" t="s">
        <v>337</v>
      </c>
      <c r="E6" s="139" t="s">
        <v>352</v>
      </c>
      <c r="F6" s="140" t="s">
        <v>338</v>
      </c>
      <c r="G6" s="92">
        <v>1</v>
      </c>
      <c r="H6" s="97" t="s">
        <v>552</v>
      </c>
      <c r="I6" s="92">
        <v>1</v>
      </c>
      <c r="J6" s="135" t="s">
        <v>554</v>
      </c>
      <c r="K6" s="92">
        <v>1</v>
      </c>
      <c r="L6" s="135" t="s">
        <v>554</v>
      </c>
    </row>
    <row r="7" spans="1:12" ht="342" customHeight="1" x14ac:dyDescent="0.2">
      <c r="A7" s="120"/>
      <c r="B7" s="261" t="s">
        <v>705</v>
      </c>
      <c r="C7" s="259" t="s">
        <v>374</v>
      </c>
      <c r="D7" s="141" t="s">
        <v>304</v>
      </c>
      <c r="E7" s="142" t="s">
        <v>305</v>
      </c>
      <c r="F7" s="143">
        <v>45838</v>
      </c>
      <c r="G7" s="92">
        <v>0.1</v>
      </c>
      <c r="H7" s="98" t="s">
        <v>519</v>
      </c>
      <c r="I7" s="92">
        <v>0.5</v>
      </c>
      <c r="J7" s="98" t="s">
        <v>573</v>
      </c>
      <c r="K7" s="92">
        <v>1</v>
      </c>
      <c r="L7" s="98" t="s">
        <v>695</v>
      </c>
    </row>
    <row r="8" spans="1:12" ht="134.44999999999999" customHeight="1" x14ac:dyDescent="0.2">
      <c r="A8" s="120"/>
      <c r="B8" s="262"/>
      <c r="C8" s="260"/>
      <c r="D8" s="141" t="s">
        <v>306</v>
      </c>
      <c r="E8" s="142" t="s">
        <v>307</v>
      </c>
      <c r="F8" s="143">
        <v>45716</v>
      </c>
      <c r="G8" s="92">
        <v>0</v>
      </c>
      <c r="H8" s="98" t="s">
        <v>520</v>
      </c>
      <c r="I8" s="92">
        <v>0</v>
      </c>
      <c r="J8" s="98" t="s">
        <v>520</v>
      </c>
      <c r="K8" s="92">
        <v>1</v>
      </c>
      <c r="L8" s="98" t="s">
        <v>632</v>
      </c>
    </row>
    <row r="9" spans="1:12" ht="179.45" customHeight="1" x14ac:dyDescent="0.2">
      <c r="A9" s="120"/>
      <c r="B9" s="262"/>
      <c r="C9" s="260"/>
      <c r="D9" s="141" t="s">
        <v>308</v>
      </c>
      <c r="E9" s="142" t="s">
        <v>108</v>
      </c>
      <c r="F9" s="143" t="s">
        <v>375</v>
      </c>
      <c r="G9" s="92">
        <v>0</v>
      </c>
      <c r="H9" s="98" t="s">
        <v>520</v>
      </c>
      <c r="I9" s="92">
        <v>0</v>
      </c>
      <c r="J9" s="135" t="s">
        <v>520</v>
      </c>
      <c r="K9" s="92">
        <v>0.67</v>
      </c>
      <c r="L9" s="98" t="s">
        <v>632</v>
      </c>
    </row>
    <row r="10" spans="1:12" ht="409.6" customHeight="1" x14ac:dyDescent="0.2">
      <c r="A10" s="120"/>
      <c r="B10" s="232" t="s">
        <v>706</v>
      </c>
      <c r="C10" s="187" t="s">
        <v>376</v>
      </c>
      <c r="D10" s="141" t="s">
        <v>286</v>
      </c>
      <c r="E10" s="142" t="s">
        <v>108</v>
      </c>
      <c r="F10" s="143" t="s">
        <v>377</v>
      </c>
      <c r="G10" s="92">
        <v>0</v>
      </c>
      <c r="H10" s="98" t="s">
        <v>520</v>
      </c>
      <c r="I10" s="92">
        <v>0</v>
      </c>
      <c r="J10" s="135" t="s">
        <v>520</v>
      </c>
      <c r="K10" s="92">
        <v>0</v>
      </c>
      <c r="L10" s="135" t="s">
        <v>680</v>
      </c>
    </row>
    <row r="11" spans="1:12" ht="213.6" customHeight="1" x14ac:dyDescent="0.2">
      <c r="A11" s="120"/>
      <c r="B11" s="232" t="s">
        <v>707</v>
      </c>
      <c r="C11" s="187" t="s">
        <v>378</v>
      </c>
      <c r="D11" s="141" t="s">
        <v>379</v>
      </c>
      <c r="E11" s="142" t="s">
        <v>380</v>
      </c>
      <c r="F11" s="143" t="s">
        <v>381</v>
      </c>
      <c r="G11" s="92">
        <v>0</v>
      </c>
      <c r="H11" s="98" t="s">
        <v>520</v>
      </c>
      <c r="I11" s="92">
        <v>0</v>
      </c>
      <c r="J11" s="135" t="s">
        <v>520</v>
      </c>
      <c r="K11" s="92">
        <v>1</v>
      </c>
      <c r="L11" s="135" t="s">
        <v>672</v>
      </c>
    </row>
    <row r="12" spans="1:12" ht="108" customHeight="1" x14ac:dyDescent="0.2">
      <c r="A12" s="120"/>
      <c r="B12" s="244" t="s">
        <v>708</v>
      </c>
      <c r="C12" s="247" t="s">
        <v>318</v>
      </c>
      <c r="D12" s="132" t="s">
        <v>309</v>
      </c>
      <c r="E12" s="136" t="s">
        <v>109</v>
      </c>
      <c r="F12" s="137">
        <v>45838</v>
      </c>
      <c r="G12" s="92">
        <v>0.2</v>
      </c>
      <c r="H12" s="98" t="s">
        <v>508</v>
      </c>
      <c r="I12" s="92">
        <v>0.2</v>
      </c>
      <c r="J12" s="98" t="s">
        <v>605</v>
      </c>
      <c r="K12" s="92">
        <v>1</v>
      </c>
      <c r="L12" s="98" t="s">
        <v>634</v>
      </c>
    </row>
    <row r="13" spans="1:12" ht="108.6" customHeight="1" x14ac:dyDescent="0.2">
      <c r="A13" s="120"/>
      <c r="B13" s="245"/>
      <c r="C13" s="248"/>
      <c r="D13" s="132" t="s">
        <v>310</v>
      </c>
      <c r="E13" s="136" t="s">
        <v>109</v>
      </c>
      <c r="F13" s="137">
        <v>46022</v>
      </c>
      <c r="G13" s="92">
        <v>0</v>
      </c>
      <c r="H13" s="98" t="s">
        <v>509</v>
      </c>
      <c r="I13" s="92">
        <v>0</v>
      </c>
      <c r="J13" s="98" t="s">
        <v>520</v>
      </c>
      <c r="K13" s="92">
        <v>1</v>
      </c>
      <c r="L13" s="98" t="s">
        <v>635</v>
      </c>
    </row>
    <row r="14" spans="1:12" ht="161.1" customHeight="1" x14ac:dyDescent="0.2">
      <c r="A14" s="120"/>
      <c r="B14" s="244" t="s">
        <v>709</v>
      </c>
      <c r="C14" s="247" t="s">
        <v>382</v>
      </c>
      <c r="D14" s="132" t="s">
        <v>383</v>
      </c>
      <c r="E14" s="136" t="s">
        <v>384</v>
      </c>
      <c r="F14" s="137">
        <v>45746</v>
      </c>
      <c r="G14" s="92">
        <v>0.05</v>
      </c>
      <c r="H14" s="194" t="s">
        <v>521</v>
      </c>
      <c r="I14" s="92">
        <v>0.8</v>
      </c>
      <c r="J14" s="181" t="s">
        <v>575</v>
      </c>
      <c r="K14" s="92">
        <v>1</v>
      </c>
      <c r="L14" s="181" t="s">
        <v>696</v>
      </c>
    </row>
    <row r="15" spans="1:12" ht="362.1" customHeight="1" x14ac:dyDescent="0.2">
      <c r="A15" s="120"/>
      <c r="B15" s="245"/>
      <c r="C15" s="248"/>
      <c r="D15" s="132" t="s">
        <v>385</v>
      </c>
      <c r="E15" s="136" t="s">
        <v>384</v>
      </c>
      <c r="F15" s="137">
        <v>45838</v>
      </c>
      <c r="G15" s="92">
        <v>0.05</v>
      </c>
      <c r="H15" s="194" t="s">
        <v>506</v>
      </c>
      <c r="I15" s="92">
        <v>0.5</v>
      </c>
      <c r="J15" s="98" t="s">
        <v>573</v>
      </c>
      <c r="K15" s="92">
        <v>1</v>
      </c>
      <c r="L15" s="98" t="s">
        <v>697</v>
      </c>
    </row>
    <row r="16" spans="1:12" ht="114.95" customHeight="1" x14ac:dyDescent="0.2">
      <c r="A16" s="120"/>
      <c r="B16" s="245"/>
      <c r="C16" s="248"/>
      <c r="D16" s="132" t="s">
        <v>386</v>
      </c>
      <c r="E16" s="136" t="s">
        <v>384</v>
      </c>
      <c r="F16" s="137" t="s">
        <v>387</v>
      </c>
      <c r="G16" s="92">
        <v>0.33</v>
      </c>
      <c r="H16" s="98" t="s">
        <v>507</v>
      </c>
      <c r="I16" s="92">
        <v>0.66</v>
      </c>
      <c r="J16" s="135" t="s">
        <v>574</v>
      </c>
      <c r="K16" s="92">
        <v>1</v>
      </c>
      <c r="L16" s="135" t="s">
        <v>698</v>
      </c>
    </row>
    <row r="17" spans="1:12" ht="409.6" customHeight="1" x14ac:dyDescent="0.2">
      <c r="A17" s="120"/>
      <c r="B17" s="244" t="s">
        <v>710</v>
      </c>
      <c r="C17" s="247" t="s">
        <v>388</v>
      </c>
      <c r="D17" s="132" t="s">
        <v>287</v>
      </c>
      <c r="E17" s="136" t="s">
        <v>311</v>
      </c>
      <c r="F17" s="137">
        <v>45746</v>
      </c>
      <c r="G17" s="92">
        <v>1</v>
      </c>
      <c r="H17" s="135"/>
      <c r="I17" s="92">
        <v>1</v>
      </c>
      <c r="J17" s="135" t="s">
        <v>554</v>
      </c>
      <c r="K17" s="92">
        <v>1</v>
      </c>
      <c r="L17" s="135" t="s">
        <v>554</v>
      </c>
    </row>
    <row r="18" spans="1:12" ht="99.95" customHeight="1" x14ac:dyDescent="0.2">
      <c r="A18" s="120"/>
      <c r="B18" s="245"/>
      <c r="C18" s="248"/>
      <c r="D18" s="132" t="s">
        <v>389</v>
      </c>
      <c r="E18" s="136" t="s">
        <v>288</v>
      </c>
      <c r="F18" s="137">
        <v>45746</v>
      </c>
      <c r="G18" s="92">
        <v>0</v>
      </c>
      <c r="H18" s="98" t="s">
        <v>520</v>
      </c>
      <c r="I18" s="92">
        <v>1</v>
      </c>
      <c r="J18" s="98" t="s">
        <v>556</v>
      </c>
      <c r="K18" s="92">
        <v>1</v>
      </c>
      <c r="L18" s="135" t="s">
        <v>630</v>
      </c>
    </row>
    <row r="19" spans="1:12" ht="156" customHeight="1" x14ac:dyDescent="0.2">
      <c r="A19" s="120"/>
      <c r="B19" s="245"/>
      <c r="C19" s="248"/>
      <c r="D19" s="132" t="s">
        <v>390</v>
      </c>
      <c r="E19" s="136" t="s">
        <v>288</v>
      </c>
      <c r="F19" s="137">
        <v>45746</v>
      </c>
      <c r="G19" s="92">
        <v>0</v>
      </c>
      <c r="H19" s="98" t="s">
        <v>520</v>
      </c>
      <c r="I19" s="92">
        <v>1</v>
      </c>
      <c r="J19" s="98" t="s">
        <v>557</v>
      </c>
      <c r="K19" s="92">
        <v>1</v>
      </c>
      <c r="L19" s="135" t="s">
        <v>630</v>
      </c>
    </row>
    <row r="20" spans="1:12" ht="182.1" customHeight="1" x14ac:dyDescent="0.2">
      <c r="A20" s="120"/>
      <c r="B20" s="245"/>
      <c r="C20" s="248"/>
      <c r="D20" s="132" t="s">
        <v>636</v>
      </c>
      <c r="E20" s="136" t="s">
        <v>288</v>
      </c>
      <c r="F20" s="137">
        <v>45807</v>
      </c>
      <c r="G20" s="92">
        <v>0</v>
      </c>
      <c r="H20" s="98" t="s">
        <v>520</v>
      </c>
      <c r="I20" s="92">
        <v>0.5</v>
      </c>
      <c r="J20" s="98" t="s">
        <v>558</v>
      </c>
      <c r="K20" s="92">
        <v>1</v>
      </c>
      <c r="L20" s="98" t="s">
        <v>631</v>
      </c>
    </row>
    <row r="21" spans="1:12" ht="245.1" customHeight="1" x14ac:dyDescent="0.2">
      <c r="A21" s="120"/>
      <c r="B21" s="245"/>
      <c r="C21" s="248"/>
      <c r="D21" s="132" t="s">
        <v>391</v>
      </c>
      <c r="E21" s="136" t="s">
        <v>288</v>
      </c>
      <c r="F21" s="137">
        <v>46022</v>
      </c>
      <c r="G21" s="195">
        <v>0.03</v>
      </c>
      <c r="H21" s="98" t="s">
        <v>522</v>
      </c>
      <c r="I21" s="195">
        <v>0.5</v>
      </c>
      <c r="J21" s="98" t="s">
        <v>559</v>
      </c>
      <c r="K21" s="92">
        <v>1</v>
      </c>
      <c r="L21" s="98" t="s">
        <v>637</v>
      </c>
    </row>
    <row r="22" spans="1:12" ht="197.1" customHeight="1" x14ac:dyDescent="0.2">
      <c r="A22" s="120"/>
      <c r="B22" s="246"/>
      <c r="C22" s="249"/>
      <c r="D22" s="132" t="s">
        <v>392</v>
      </c>
      <c r="E22" s="136" t="s">
        <v>288</v>
      </c>
      <c r="F22" s="137">
        <v>46022</v>
      </c>
      <c r="G22" s="92">
        <v>0</v>
      </c>
      <c r="H22" s="98" t="s">
        <v>520</v>
      </c>
      <c r="I22" s="195">
        <v>0.5</v>
      </c>
      <c r="J22" s="98" t="s">
        <v>560</v>
      </c>
      <c r="K22" s="195">
        <v>1</v>
      </c>
      <c r="L22" s="98" t="s">
        <v>638</v>
      </c>
    </row>
    <row r="23" spans="1:12" ht="135" customHeight="1" x14ac:dyDescent="0.2">
      <c r="A23" s="120"/>
      <c r="B23" s="244" t="s">
        <v>711</v>
      </c>
      <c r="C23" s="247" t="s">
        <v>393</v>
      </c>
      <c r="D23" s="132" t="s">
        <v>312</v>
      </c>
      <c r="E23" s="136" t="s">
        <v>394</v>
      </c>
      <c r="F23" s="137">
        <v>45744</v>
      </c>
      <c r="G23" s="92">
        <v>0</v>
      </c>
      <c r="H23" s="97" t="s">
        <v>523</v>
      </c>
      <c r="I23" s="92">
        <v>1</v>
      </c>
      <c r="J23" s="97" t="s">
        <v>561</v>
      </c>
      <c r="K23" s="92">
        <v>1</v>
      </c>
      <c r="L23" s="97" t="s">
        <v>630</v>
      </c>
    </row>
    <row r="24" spans="1:12" ht="168.6" customHeight="1" x14ac:dyDescent="0.2">
      <c r="A24" s="120"/>
      <c r="B24" s="245"/>
      <c r="C24" s="248"/>
      <c r="D24" s="132" t="s">
        <v>294</v>
      </c>
      <c r="E24" s="136" t="s">
        <v>112</v>
      </c>
      <c r="F24" s="137">
        <v>45838</v>
      </c>
      <c r="G24" s="92">
        <v>0</v>
      </c>
      <c r="H24" s="98" t="s">
        <v>520</v>
      </c>
      <c r="I24" s="92">
        <v>0</v>
      </c>
      <c r="J24" s="98" t="s">
        <v>562</v>
      </c>
      <c r="K24" s="92">
        <v>0</v>
      </c>
      <c r="L24" s="98" t="s">
        <v>670</v>
      </c>
    </row>
    <row r="25" spans="1:12" ht="138" customHeight="1" x14ac:dyDescent="0.2">
      <c r="A25" s="120"/>
      <c r="B25" s="245"/>
      <c r="C25" s="248"/>
      <c r="D25" s="132" t="s">
        <v>395</v>
      </c>
      <c r="E25" s="136" t="s">
        <v>111</v>
      </c>
      <c r="F25" s="137">
        <v>46022</v>
      </c>
      <c r="G25" s="92">
        <v>0</v>
      </c>
      <c r="H25" s="98" t="s">
        <v>520</v>
      </c>
      <c r="I25" s="92">
        <v>0</v>
      </c>
      <c r="J25" s="98" t="s">
        <v>562</v>
      </c>
      <c r="K25" s="92">
        <v>0</v>
      </c>
      <c r="L25" s="98" t="s">
        <v>670</v>
      </c>
    </row>
    <row r="26" spans="1:12" ht="116.1" customHeight="1" x14ac:dyDescent="0.2">
      <c r="A26" s="120"/>
      <c r="B26" s="246"/>
      <c r="C26" s="249"/>
      <c r="D26" s="132" t="s">
        <v>289</v>
      </c>
      <c r="E26" s="136" t="s">
        <v>112</v>
      </c>
      <c r="F26" s="137" t="s">
        <v>396</v>
      </c>
      <c r="G26" s="92">
        <v>0</v>
      </c>
      <c r="H26" s="98" t="s">
        <v>520</v>
      </c>
      <c r="I26" s="92">
        <v>1</v>
      </c>
      <c r="J26" s="98" t="s">
        <v>563</v>
      </c>
      <c r="K26" s="92">
        <v>1</v>
      </c>
      <c r="L26" s="98" t="s">
        <v>630</v>
      </c>
    </row>
    <row r="27" spans="1:12" ht="135" customHeight="1" x14ac:dyDescent="0.2">
      <c r="A27" s="120"/>
      <c r="B27" s="244" t="s">
        <v>712</v>
      </c>
      <c r="C27" s="247" t="s">
        <v>397</v>
      </c>
      <c r="D27" s="132" t="s">
        <v>314</v>
      </c>
      <c r="E27" s="136" t="s">
        <v>290</v>
      </c>
      <c r="F27" s="137">
        <v>45746</v>
      </c>
      <c r="G27" s="92">
        <v>0</v>
      </c>
      <c r="H27" s="98" t="s">
        <v>520</v>
      </c>
      <c r="I27" s="92">
        <v>1</v>
      </c>
      <c r="J27" s="98" t="s">
        <v>608</v>
      </c>
      <c r="K27" s="92">
        <v>1</v>
      </c>
      <c r="L27" s="98" t="s">
        <v>630</v>
      </c>
    </row>
    <row r="28" spans="1:12" ht="116.25" customHeight="1" x14ac:dyDescent="0.2">
      <c r="A28" s="120"/>
      <c r="B28" s="245"/>
      <c r="C28" s="248"/>
      <c r="D28" s="132" t="s">
        <v>315</v>
      </c>
      <c r="E28" s="136" t="s">
        <v>290</v>
      </c>
      <c r="F28" s="137" t="s">
        <v>377</v>
      </c>
      <c r="G28" s="92">
        <v>0</v>
      </c>
      <c r="H28" s="98" t="s">
        <v>520</v>
      </c>
      <c r="I28" s="92">
        <v>0</v>
      </c>
      <c r="J28" s="98" t="s">
        <v>607</v>
      </c>
      <c r="K28" s="92">
        <v>0.5</v>
      </c>
      <c r="L28" s="98" t="s">
        <v>668</v>
      </c>
    </row>
    <row r="29" spans="1:12" ht="96" customHeight="1" x14ac:dyDescent="0.2">
      <c r="A29" s="120"/>
      <c r="B29" s="245"/>
      <c r="C29" s="248"/>
      <c r="D29" s="132" t="s">
        <v>316</v>
      </c>
      <c r="E29" s="136" t="s">
        <v>290</v>
      </c>
      <c r="F29" s="137">
        <v>46022</v>
      </c>
      <c r="G29" s="92">
        <v>0</v>
      </c>
      <c r="H29" s="98" t="s">
        <v>520</v>
      </c>
      <c r="I29" s="92">
        <v>0.3</v>
      </c>
      <c r="J29" s="98" t="s">
        <v>606</v>
      </c>
      <c r="K29" s="92">
        <v>0.5</v>
      </c>
      <c r="L29" s="98" t="s">
        <v>669</v>
      </c>
    </row>
    <row r="30" spans="1:12" ht="119.45" customHeight="1" x14ac:dyDescent="0.2">
      <c r="A30" s="120"/>
      <c r="B30" s="244" t="s">
        <v>713</v>
      </c>
      <c r="C30" s="247" t="s">
        <v>398</v>
      </c>
      <c r="D30" s="132" t="s">
        <v>399</v>
      </c>
      <c r="E30" s="136" t="s">
        <v>473</v>
      </c>
      <c r="F30" s="137">
        <v>45838</v>
      </c>
      <c r="G30" s="92">
        <v>0.2</v>
      </c>
      <c r="H30" s="98" t="s">
        <v>524</v>
      </c>
      <c r="I30" s="92">
        <v>0.5</v>
      </c>
      <c r="J30" s="98" t="s">
        <v>564</v>
      </c>
      <c r="K30" s="92">
        <v>1</v>
      </c>
      <c r="L30" s="98" t="s">
        <v>639</v>
      </c>
    </row>
    <row r="31" spans="1:12" ht="379.5" customHeight="1" x14ac:dyDescent="0.2">
      <c r="A31" s="120"/>
      <c r="B31" s="245"/>
      <c r="C31" s="248"/>
      <c r="D31" s="144" t="s">
        <v>313</v>
      </c>
      <c r="E31" s="145" t="s">
        <v>110</v>
      </c>
      <c r="F31" s="146">
        <v>46022</v>
      </c>
      <c r="G31" s="209">
        <v>0.1</v>
      </c>
      <c r="H31" s="98" t="s">
        <v>519</v>
      </c>
      <c r="I31" s="209">
        <v>0.5</v>
      </c>
      <c r="J31" s="98" t="s">
        <v>576</v>
      </c>
      <c r="K31" s="209">
        <v>0.7</v>
      </c>
      <c r="L31" s="234" t="s">
        <v>720</v>
      </c>
    </row>
    <row r="32" spans="1:12" ht="409.6" customHeight="1" x14ac:dyDescent="0.2">
      <c r="A32" s="120"/>
      <c r="B32" s="206"/>
      <c r="C32" s="207"/>
      <c r="D32" s="213"/>
      <c r="E32" s="214"/>
      <c r="F32" s="215"/>
      <c r="G32" s="216"/>
      <c r="H32" s="211"/>
      <c r="I32" s="210"/>
      <c r="J32" s="211" t="s">
        <v>565</v>
      </c>
      <c r="K32" s="210"/>
      <c r="L32" s="211" t="s">
        <v>565</v>
      </c>
    </row>
    <row r="33" spans="1:12" ht="409.6" customHeight="1" x14ac:dyDescent="0.2">
      <c r="A33" s="120"/>
      <c r="B33" s="206"/>
      <c r="C33" s="207"/>
      <c r="D33" s="212"/>
      <c r="E33" s="217"/>
      <c r="F33" s="218"/>
      <c r="G33" s="219"/>
      <c r="H33" s="220"/>
      <c r="I33" s="210"/>
      <c r="J33" s="211" t="s">
        <v>566</v>
      </c>
      <c r="K33" s="210"/>
      <c r="L33" s="211" t="s">
        <v>642</v>
      </c>
    </row>
    <row r="34" spans="1:12" ht="162.94999999999999" customHeight="1" x14ac:dyDescent="0.2">
      <c r="A34" s="120"/>
      <c r="B34" s="252" t="s">
        <v>400</v>
      </c>
      <c r="C34" s="247" t="s">
        <v>401</v>
      </c>
      <c r="D34" s="132" t="s">
        <v>402</v>
      </c>
      <c r="E34" s="136" t="s">
        <v>403</v>
      </c>
      <c r="F34" s="137">
        <v>45746</v>
      </c>
      <c r="G34" s="92">
        <v>1</v>
      </c>
      <c r="H34" s="98" t="s">
        <v>488</v>
      </c>
      <c r="I34" s="92">
        <v>1</v>
      </c>
      <c r="J34" s="135" t="s">
        <v>554</v>
      </c>
      <c r="K34" s="92">
        <v>1</v>
      </c>
      <c r="L34" s="135" t="s">
        <v>554</v>
      </c>
    </row>
    <row r="35" spans="1:12" ht="267.60000000000002" customHeight="1" x14ac:dyDescent="0.2">
      <c r="A35" s="120"/>
      <c r="B35" s="253"/>
      <c r="C35" s="248"/>
      <c r="D35" s="132" t="s">
        <v>291</v>
      </c>
      <c r="E35" s="136" t="s">
        <v>404</v>
      </c>
      <c r="F35" s="137">
        <v>45777</v>
      </c>
      <c r="G35" s="92">
        <v>0</v>
      </c>
      <c r="H35" s="98" t="s">
        <v>489</v>
      </c>
      <c r="I35" s="92">
        <v>0</v>
      </c>
      <c r="J35" s="135" t="s">
        <v>603</v>
      </c>
      <c r="K35" s="92">
        <v>1</v>
      </c>
      <c r="L35" s="135" t="s">
        <v>673</v>
      </c>
    </row>
    <row r="36" spans="1:12" ht="198.6" customHeight="1" x14ac:dyDescent="0.2">
      <c r="A36" s="120"/>
      <c r="B36" s="253"/>
      <c r="C36" s="248"/>
      <c r="D36" s="132" t="s">
        <v>406</v>
      </c>
      <c r="E36" s="136" t="s">
        <v>405</v>
      </c>
      <c r="F36" s="137" t="s">
        <v>407</v>
      </c>
      <c r="G36" s="92">
        <v>0.5</v>
      </c>
      <c r="H36" s="98" t="s">
        <v>490</v>
      </c>
      <c r="I36" s="92">
        <v>1</v>
      </c>
      <c r="J36" s="98" t="s">
        <v>604</v>
      </c>
      <c r="K36" s="92">
        <v>1</v>
      </c>
      <c r="L36" s="135" t="s">
        <v>630</v>
      </c>
    </row>
    <row r="37" spans="1:12" ht="169.5" customHeight="1" x14ac:dyDescent="0.2">
      <c r="A37" s="120"/>
      <c r="B37" s="253"/>
      <c r="C37" s="248"/>
      <c r="D37" s="132" t="s">
        <v>410</v>
      </c>
      <c r="E37" s="136" t="s">
        <v>408</v>
      </c>
      <c r="F37" s="137">
        <v>45838</v>
      </c>
      <c r="G37" s="92">
        <v>0</v>
      </c>
      <c r="H37" s="98" t="s">
        <v>489</v>
      </c>
      <c r="I37" s="92">
        <v>0</v>
      </c>
      <c r="J37" s="98" t="s">
        <v>489</v>
      </c>
      <c r="K37" s="92">
        <v>1</v>
      </c>
      <c r="L37" s="98" t="s">
        <v>699</v>
      </c>
    </row>
    <row r="38" spans="1:12" ht="170.45" customHeight="1" x14ac:dyDescent="0.2">
      <c r="A38" s="120"/>
      <c r="B38" s="253"/>
      <c r="C38" s="248"/>
      <c r="D38" s="132" t="s">
        <v>409</v>
      </c>
      <c r="E38" s="136" t="s">
        <v>408</v>
      </c>
      <c r="F38" s="137">
        <v>46022</v>
      </c>
      <c r="G38" s="92">
        <v>0</v>
      </c>
      <c r="H38" s="98" t="s">
        <v>489</v>
      </c>
      <c r="I38" s="92">
        <v>0</v>
      </c>
      <c r="J38" s="98" t="s">
        <v>489</v>
      </c>
      <c r="K38" s="92">
        <v>1</v>
      </c>
      <c r="L38" s="98" t="s">
        <v>671</v>
      </c>
    </row>
    <row r="39" spans="1:12" ht="98.1" customHeight="1" x14ac:dyDescent="0.2">
      <c r="A39" s="120"/>
      <c r="B39" s="244" t="s">
        <v>714</v>
      </c>
      <c r="C39" s="247" t="s">
        <v>411</v>
      </c>
      <c r="D39" s="132" t="s">
        <v>412</v>
      </c>
      <c r="E39" s="136" t="s">
        <v>413</v>
      </c>
      <c r="F39" s="137">
        <v>45716</v>
      </c>
      <c r="G39" s="92">
        <v>0</v>
      </c>
      <c r="H39" s="98" t="s">
        <v>525</v>
      </c>
      <c r="I39" s="92">
        <v>0.1</v>
      </c>
      <c r="J39" s="87" t="s">
        <v>588</v>
      </c>
      <c r="K39" s="231">
        <v>1</v>
      </c>
      <c r="L39" s="97" t="s">
        <v>691</v>
      </c>
    </row>
    <row r="40" spans="1:12" ht="146.1" customHeight="1" x14ac:dyDescent="0.2">
      <c r="A40" s="120"/>
      <c r="B40" s="245"/>
      <c r="C40" s="248"/>
      <c r="D40" s="132" t="s">
        <v>415</v>
      </c>
      <c r="E40" s="136" t="s">
        <v>413</v>
      </c>
      <c r="F40" s="137">
        <v>46022</v>
      </c>
      <c r="G40" s="92">
        <v>0.2</v>
      </c>
      <c r="H40" s="98" t="s">
        <v>526</v>
      </c>
      <c r="I40" s="92">
        <v>0.2</v>
      </c>
      <c r="J40" s="135" t="s">
        <v>589</v>
      </c>
      <c r="K40" s="92">
        <v>1</v>
      </c>
      <c r="L40" s="135" t="s">
        <v>692</v>
      </c>
    </row>
    <row r="41" spans="1:12" ht="119.1" customHeight="1" x14ac:dyDescent="0.2">
      <c r="A41" s="120"/>
      <c r="B41" s="245"/>
      <c r="C41" s="248"/>
      <c r="D41" s="132" t="s">
        <v>414</v>
      </c>
      <c r="E41" s="136" t="s">
        <v>413</v>
      </c>
      <c r="F41" s="137">
        <v>45747</v>
      </c>
      <c r="G41" s="92">
        <v>0</v>
      </c>
      <c r="H41" s="98" t="s">
        <v>520</v>
      </c>
      <c r="I41" s="92">
        <v>0</v>
      </c>
      <c r="J41" s="97" t="s">
        <v>622</v>
      </c>
      <c r="K41" s="92">
        <v>0</v>
      </c>
      <c r="L41" s="97" t="s">
        <v>680</v>
      </c>
    </row>
    <row r="42" spans="1:12" ht="129.94999999999999" customHeight="1" x14ac:dyDescent="0.2">
      <c r="A42" s="120"/>
      <c r="B42" s="245"/>
      <c r="C42" s="248"/>
      <c r="D42" s="132" t="s">
        <v>416</v>
      </c>
      <c r="E42" s="136" t="s">
        <v>413</v>
      </c>
      <c r="F42" s="137">
        <v>46022</v>
      </c>
      <c r="G42" s="92">
        <v>0</v>
      </c>
      <c r="H42" s="98" t="s">
        <v>520</v>
      </c>
      <c r="I42" s="92">
        <v>0</v>
      </c>
      <c r="J42" s="97" t="s">
        <v>622</v>
      </c>
      <c r="K42" s="92">
        <v>0</v>
      </c>
      <c r="L42" s="97" t="s">
        <v>680</v>
      </c>
    </row>
    <row r="43" spans="1:12" ht="96" customHeight="1" x14ac:dyDescent="0.2">
      <c r="A43" s="120"/>
      <c r="B43" s="245"/>
      <c r="C43" s="248"/>
      <c r="D43" s="132" t="s">
        <v>417</v>
      </c>
      <c r="E43" s="136" t="s">
        <v>413</v>
      </c>
      <c r="F43" s="137">
        <v>45747</v>
      </c>
      <c r="G43" s="92">
        <v>0.1</v>
      </c>
      <c r="H43" s="98" t="s">
        <v>527</v>
      </c>
      <c r="I43" s="92">
        <v>0.1</v>
      </c>
      <c r="J43" s="97" t="s">
        <v>623</v>
      </c>
      <c r="K43" s="92">
        <v>1</v>
      </c>
      <c r="L43" s="97" t="s">
        <v>693</v>
      </c>
    </row>
    <row r="44" spans="1:12" ht="99.95" customHeight="1" x14ac:dyDescent="0.2">
      <c r="A44" s="120"/>
      <c r="B44" s="245"/>
      <c r="C44" s="248"/>
      <c r="D44" s="132" t="s">
        <v>418</v>
      </c>
      <c r="E44" s="136" t="s">
        <v>413</v>
      </c>
      <c r="F44" s="137">
        <v>46022</v>
      </c>
      <c r="G44" s="92">
        <v>0</v>
      </c>
      <c r="H44" s="98" t="s">
        <v>520</v>
      </c>
      <c r="I44" s="92">
        <v>0</v>
      </c>
      <c r="J44" s="97" t="s">
        <v>622</v>
      </c>
      <c r="K44" s="92">
        <v>1</v>
      </c>
      <c r="L44" s="97" t="s">
        <v>693</v>
      </c>
    </row>
    <row r="45" spans="1:12" ht="101.1" customHeight="1" x14ac:dyDescent="0.2">
      <c r="A45" s="120"/>
      <c r="B45" s="245"/>
      <c r="C45" s="248"/>
      <c r="D45" s="132" t="s">
        <v>419</v>
      </c>
      <c r="E45" s="136" t="s">
        <v>422</v>
      </c>
      <c r="F45" s="137">
        <v>45838</v>
      </c>
      <c r="G45" s="92">
        <v>0</v>
      </c>
      <c r="H45" s="98" t="s">
        <v>520</v>
      </c>
      <c r="I45" s="92">
        <v>1</v>
      </c>
      <c r="J45" s="135" t="s">
        <v>567</v>
      </c>
      <c r="K45" s="92">
        <v>1</v>
      </c>
      <c r="L45" s="98" t="s">
        <v>630</v>
      </c>
    </row>
    <row r="46" spans="1:12" ht="119.1" customHeight="1" x14ac:dyDescent="0.2">
      <c r="A46" s="120"/>
      <c r="B46" s="245"/>
      <c r="C46" s="248"/>
      <c r="D46" s="132" t="s">
        <v>420</v>
      </c>
      <c r="E46" s="136" t="s">
        <v>422</v>
      </c>
      <c r="F46" s="137">
        <v>46022</v>
      </c>
      <c r="G46" s="92">
        <v>0</v>
      </c>
      <c r="H46" s="98" t="s">
        <v>520</v>
      </c>
      <c r="I46" s="92">
        <v>0</v>
      </c>
      <c r="J46" s="97" t="s">
        <v>622</v>
      </c>
      <c r="K46" s="92">
        <v>1</v>
      </c>
      <c r="L46" s="97" t="s">
        <v>681</v>
      </c>
    </row>
    <row r="47" spans="1:12" ht="108" customHeight="1" x14ac:dyDescent="0.2">
      <c r="A47" s="120"/>
      <c r="B47" s="246"/>
      <c r="C47" s="249"/>
      <c r="D47" s="132" t="s">
        <v>421</v>
      </c>
      <c r="E47" s="136" t="s">
        <v>413</v>
      </c>
      <c r="F47" s="137">
        <v>46022</v>
      </c>
      <c r="G47" s="92">
        <v>0</v>
      </c>
      <c r="H47" s="98" t="s">
        <v>520</v>
      </c>
      <c r="I47" s="92">
        <v>0</v>
      </c>
      <c r="J47" s="97" t="s">
        <v>622</v>
      </c>
      <c r="K47" s="92">
        <v>1</v>
      </c>
      <c r="L47" s="97" t="s">
        <v>694</v>
      </c>
    </row>
    <row r="48" spans="1:12" ht="300.95" customHeight="1" x14ac:dyDescent="0.2">
      <c r="A48" s="120"/>
      <c r="B48" s="244" t="s">
        <v>715</v>
      </c>
      <c r="C48" s="144" t="s">
        <v>423</v>
      </c>
      <c r="D48" s="132" t="s">
        <v>425</v>
      </c>
      <c r="E48" s="136" t="s">
        <v>424</v>
      </c>
      <c r="F48" s="137">
        <v>46022</v>
      </c>
      <c r="G48" s="92">
        <v>0</v>
      </c>
      <c r="H48" s="98" t="s">
        <v>491</v>
      </c>
      <c r="I48" s="92">
        <v>1</v>
      </c>
      <c r="J48" s="87" t="s">
        <v>591</v>
      </c>
      <c r="K48" s="92">
        <v>1</v>
      </c>
      <c r="L48" s="98" t="s">
        <v>630</v>
      </c>
    </row>
    <row r="49" spans="1:12" ht="317.10000000000002" customHeight="1" x14ac:dyDescent="0.2">
      <c r="A49" s="120"/>
      <c r="B49" s="245"/>
      <c r="C49" s="132" t="s">
        <v>426</v>
      </c>
      <c r="D49" s="132" t="s">
        <v>427</v>
      </c>
      <c r="E49" s="136" t="s">
        <v>428</v>
      </c>
      <c r="F49" s="137">
        <v>46022</v>
      </c>
      <c r="G49" s="92">
        <v>0</v>
      </c>
      <c r="H49" s="98" t="s">
        <v>492</v>
      </c>
      <c r="I49" s="92">
        <v>0.5</v>
      </c>
      <c r="J49" s="87" t="s">
        <v>592</v>
      </c>
      <c r="K49" s="92">
        <v>1</v>
      </c>
      <c r="L49" s="87" t="s">
        <v>674</v>
      </c>
    </row>
    <row r="50" spans="1:12" ht="245.1" customHeight="1" x14ac:dyDescent="0.2">
      <c r="A50" s="120"/>
      <c r="B50" s="245"/>
      <c r="C50" s="132" t="s">
        <v>429</v>
      </c>
      <c r="D50" s="132" t="s">
        <v>430</v>
      </c>
      <c r="E50" s="136" t="s">
        <v>431</v>
      </c>
      <c r="F50" s="137">
        <v>46022</v>
      </c>
      <c r="G50" s="92">
        <v>0</v>
      </c>
      <c r="H50" s="98" t="s">
        <v>493</v>
      </c>
      <c r="I50" s="92">
        <v>0.5</v>
      </c>
      <c r="J50" s="87" t="s">
        <v>593</v>
      </c>
      <c r="K50" s="92">
        <v>1</v>
      </c>
      <c r="L50" s="87" t="s">
        <v>675</v>
      </c>
    </row>
    <row r="51" spans="1:12" ht="285" customHeight="1" x14ac:dyDescent="0.2">
      <c r="A51" s="120"/>
      <c r="B51" s="245"/>
      <c r="C51" s="132" t="s">
        <v>432</v>
      </c>
      <c r="D51" s="132" t="s">
        <v>433</v>
      </c>
      <c r="E51" s="136" t="s">
        <v>431</v>
      </c>
      <c r="F51" s="137">
        <v>46022</v>
      </c>
      <c r="G51" s="92">
        <v>0</v>
      </c>
      <c r="H51" s="98" t="s">
        <v>494</v>
      </c>
      <c r="I51" s="92">
        <v>0.8</v>
      </c>
      <c r="J51" s="87" t="s">
        <v>594</v>
      </c>
      <c r="K51" s="92">
        <v>1</v>
      </c>
      <c r="L51" s="87" t="s">
        <v>676</v>
      </c>
    </row>
    <row r="52" spans="1:12" ht="272.10000000000002" customHeight="1" x14ac:dyDescent="0.2">
      <c r="A52" s="120"/>
      <c r="B52" s="245"/>
      <c r="C52" s="132" t="s">
        <v>434</v>
      </c>
      <c r="D52" s="132" t="s">
        <v>436</v>
      </c>
      <c r="E52" s="136" t="s">
        <v>435</v>
      </c>
      <c r="F52" s="137">
        <v>46022</v>
      </c>
      <c r="G52" s="92">
        <v>0.33</v>
      </c>
      <c r="H52" s="98" t="s">
        <v>495</v>
      </c>
      <c r="I52" s="92">
        <v>0.8</v>
      </c>
      <c r="J52" s="87" t="s">
        <v>595</v>
      </c>
      <c r="K52" s="92">
        <v>1</v>
      </c>
      <c r="L52" s="87" t="s">
        <v>595</v>
      </c>
    </row>
    <row r="53" spans="1:12" ht="294" customHeight="1" x14ac:dyDescent="0.2">
      <c r="A53" s="120"/>
      <c r="B53" s="245"/>
      <c r="C53" s="132" t="s">
        <v>437</v>
      </c>
      <c r="D53" s="132" t="s">
        <v>439</v>
      </c>
      <c r="E53" s="136" t="s">
        <v>438</v>
      </c>
      <c r="F53" s="137">
        <v>46022</v>
      </c>
      <c r="G53" s="92">
        <v>0</v>
      </c>
      <c r="H53" s="98" t="s">
        <v>496</v>
      </c>
      <c r="I53" s="92">
        <v>0.5</v>
      </c>
      <c r="J53" s="87" t="s">
        <v>596</v>
      </c>
      <c r="K53" s="92">
        <v>1</v>
      </c>
      <c r="L53" s="87" t="s">
        <v>596</v>
      </c>
    </row>
    <row r="54" spans="1:12" ht="249.95" customHeight="1" x14ac:dyDescent="0.2">
      <c r="A54" s="120"/>
      <c r="B54" s="245"/>
      <c r="C54" s="132" t="s">
        <v>440</v>
      </c>
      <c r="D54" s="132" t="s">
        <v>439</v>
      </c>
      <c r="E54" s="136" t="s">
        <v>438</v>
      </c>
      <c r="F54" s="137">
        <v>46022</v>
      </c>
      <c r="G54" s="92">
        <v>0</v>
      </c>
      <c r="H54" s="98" t="s">
        <v>496</v>
      </c>
      <c r="I54" s="92">
        <v>0.8</v>
      </c>
      <c r="J54" s="87" t="s">
        <v>597</v>
      </c>
      <c r="K54" s="92">
        <v>1</v>
      </c>
      <c r="L54" s="87" t="s">
        <v>597</v>
      </c>
    </row>
    <row r="55" spans="1:12" ht="249.95" customHeight="1" x14ac:dyDescent="0.2">
      <c r="A55" s="120"/>
      <c r="B55" s="245"/>
      <c r="C55" s="132" t="s">
        <v>441</v>
      </c>
      <c r="D55" s="132" t="s">
        <v>433</v>
      </c>
      <c r="E55" s="136" t="s">
        <v>438</v>
      </c>
      <c r="F55" s="137">
        <v>46022</v>
      </c>
      <c r="G55" s="92">
        <v>0</v>
      </c>
      <c r="H55" s="98" t="s">
        <v>497</v>
      </c>
      <c r="I55" s="92">
        <v>1</v>
      </c>
      <c r="J55" s="87" t="s">
        <v>598</v>
      </c>
      <c r="K55" s="92">
        <v>1</v>
      </c>
      <c r="L55" s="98" t="s">
        <v>630</v>
      </c>
    </row>
    <row r="56" spans="1:12" ht="231" customHeight="1" x14ac:dyDescent="0.2">
      <c r="A56" s="120"/>
      <c r="B56" s="245"/>
      <c r="C56" s="132" t="s">
        <v>442</v>
      </c>
      <c r="D56" s="132" t="s">
        <v>444</v>
      </c>
      <c r="E56" s="136" t="s">
        <v>443</v>
      </c>
      <c r="F56" s="137">
        <v>46022</v>
      </c>
      <c r="G56" s="92">
        <v>0.2</v>
      </c>
      <c r="H56" s="98" t="s">
        <v>498</v>
      </c>
      <c r="I56" s="92">
        <v>0.5</v>
      </c>
      <c r="J56" s="87" t="s">
        <v>599</v>
      </c>
      <c r="K56" s="92">
        <v>1</v>
      </c>
      <c r="L56" s="87" t="s">
        <v>599</v>
      </c>
    </row>
    <row r="57" spans="1:12" ht="258" customHeight="1" x14ac:dyDescent="0.2">
      <c r="A57" s="120"/>
      <c r="B57" s="245"/>
      <c r="C57" s="132" t="s">
        <v>445</v>
      </c>
      <c r="D57" s="132" t="s">
        <v>446</v>
      </c>
      <c r="E57" s="136" t="s">
        <v>438</v>
      </c>
      <c r="F57" s="137">
        <v>46022</v>
      </c>
      <c r="G57" s="92">
        <v>0</v>
      </c>
      <c r="H57" s="98" t="s">
        <v>499</v>
      </c>
      <c r="I57" s="92">
        <v>0.5</v>
      </c>
      <c r="J57" s="87" t="s">
        <v>499</v>
      </c>
      <c r="K57" s="92">
        <v>1</v>
      </c>
      <c r="L57" s="87" t="s">
        <v>499</v>
      </c>
    </row>
    <row r="58" spans="1:12" ht="246.95" customHeight="1" x14ac:dyDescent="0.2">
      <c r="A58" s="120"/>
      <c r="B58" s="245"/>
      <c r="C58" s="132" t="s">
        <v>447</v>
      </c>
      <c r="D58" s="132" t="s">
        <v>448</v>
      </c>
      <c r="E58" s="136" t="s">
        <v>449</v>
      </c>
      <c r="F58" s="137">
        <v>46022</v>
      </c>
      <c r="G58" s="92">
        <v>1</v>
      </c>
      <c r="H58" s="98" t="s">
        <v>500</v>
      </c>
      <c r="I58" s="92">
        <v>1</v>
      </c>
      <c r="J58" s="98" t="s">
        <v>554</v>
      </c>
      <c r="K58" s="92">
        <v>1</v>
      </c>
      <c r="L58" s="98" t="s">
        <v>554</v>
      </c>
    </row>
    <row r="59" spans="1:12" ht="255.95" customHeight="1" x14ac:dyDescent="0.2">
      <c r="A59" s="120"/>
      <c r="B59" s="245"/>
      <c r="C59" s="132" t="s">
        <v>450</v>
      </c>
      <c r="D59" s="132" t="s">
        <v>451</v>
      </c>
      <c r="E59" s="136" t="s">
        <v>452</v>
      </c>
      <c r="F59" s="137">
        <v>46022</v>
      </c>
      <c r="G59" s="92">
        <v>0.5</v>
      </c>
      <c r="H59" s="98" t="s">
        <v>501</v>
      </c>
      <c r="I59" s="92">
        <v>0.5</v>
      </c>
      <c r="J59" s="87" t="s">
        <v>501</v>
      </c>
      <c r="K59" s="92">
        <v>1</v>
      </c>
      <c r="L59" s="87" t="s">
        <v>501</v>
      </c>
    </row>
    <row r="60" spans="1:12" ht="249.95" customHeight="1" x14ac:dyDescent="0.2">
      <c r="A60" s="120"/>
      <c r="B60" s="245"/>
      <c r="C60" s="132" t="s">
        <v>453</v>
      </c>
      <c r="D60" s="132" t="s">
        <v>454</v>
      </c>
      <c r="E60" s="136" t="s">
        <v>455</v>
      </c>
      <c r="F60" s="137">
        <v>46022</v>
      </c>
      <c r="G60" s="92">
        <v>0.33</v>
      </c>
      <c r="H60" s="98" t="s">
        <v>502</v>
      </c>
      <c r="I60" s="92">
        <v>0.5</v>
      </c>
      <c r="J60" s="87" t="s">
        <v>600</v>
      </c>
      <c r="K60" s="92">
        <v>1</v>
      </c>
      <c r="L60" s="87" t="s">
        <v>600</v>
      </c>
    </row>
    <row r="61" spans="1:12" ht="246.95" customHeight="1" x14ac:dyDescent="0.2">
      <c r="A61" s="120"/>
      <c r="B61" s="245"/>
      <c r="C61" s="132" t="s">
        <v>456</v>
      </c>
      <c r="D61" s="132" t="s">
        <v>458</v>
      </c>
      <c r="E61" s="136" t="s">
        <v>457</v>
      </c>
      <c r="F61" s="137">
        <v>46022</v>
      </c>
      <c r="G61" s="92">
        <v>0</v>
      </c>
      <c r="H61" s="98" t="s">
        <v>503</v>
      </c>
      <c r="I61" s="92">
        <v>0.5</v>
      </c>
      <c r="J61" s="87" t="s">
        <v>601</v>
      </c>
      <c r="K61" s="92">
        <v>0.5</v>
      </c>
      <c r="L61" s="87" t="s">
        <v>676</v>
      </c>
    </row>
    <row r="62" spans="1:12" ht="294" customHeight="1" x14ac:dyDescent="0.2">
      <c r="A62" s="120"/>
      <c r="B62" s="245"/>
      <c r="C62" s="132" t="s">
        <v>459</v>
      </c>
      <c r="D62" s="132" t="s">
        <v>461</v>
      </c>
      <c r="E62" s="136" t="s">
        <v>460</v>
      </c>
      <c r="F62" s="137">
        <v>46022</v>
      </c>
      <c r="G62" s="92">
        <v>0.33</v>
      </c>
      <c r="H62" s="98" t="s">
        <v>504</v>
      </c>
      <c r="I62" s="92">
        <v>0.5</v>
      </c>
      <c r="J62" s="87" t="s">
        <v>504</v>
      </c>
      <c r="K62" s="92">
        <v>1</v>
      </c>
      <c r="L62" s="87" t="s">
        <v>504</v>
      </c>
    </row>
    <row r="63" spans="1:12" ht="249" customHeight="1" x14ac:dyDescent="0.2">
      <c r="A63" s="120"/>
      <c r="B63" s="245"/>
      <c r="C63" s="132" t="s">
        <v>462</v>
      </c>
      <c r="D63" s="132" t="s">
        <v>463</v>
      </c>
      <c r="E63" s="136" t="s">
        <v>460</v>
      </c>
      <c r="F63" s="137">
        <v>46022</v>
      </c>
      <c r="G63" s="92">
        <v>0</v>
      </c>
      <c r="H63" s="98" t="s">
        <v>505</v>
      </c>
      <c r="I63" s="92">
        <v>0.5</v>
      </c>
      <c r="J63" s="87" t="s">
        <v>602</v>
      </c>
      <c r="K63" s="92">
        <v>1</v>
      </c>
      <c r="L63" s="87" t="s">
        <v>677</v>
      </c>
    </row>
    <row r="64" spans="1:12" ht="211.5" customHeight="1" x14ac:dyDescent="0.2">
      <c r="A64" s="120"/>
      <c r="B64" s="123" t="s">
        <v>113</v>
      </c>
      <c r="C64" s="147" t="s">
        <v>319</v>
      </c>
      <c r="D64" s="175" t="s">
        <v>464</v>
      </c>
      <c r="E64" s="176" t="s">
        <v>114</v>
      </c>
      <c r="F64" s="177">
        <v>46022</v>
      </c>
      <c r="G64" s="92">
        <v>0.54</v>
      </c>
      <c r="H64" s="178"/>
      <c r="I64" s="92">
        <v>0.72</v>
      </c>
      <c r="J64" s="135"/>
      <c r="K64" s="92">
        <v>1</v>
      </c>
      <c r="L64" s="135"/>
    </row>
    <row r="65" spans="1:12" ht="270" customHeight="1" x14ac:dyDescent="0.2">
      <c r="A65" s="120"/>
      <c r="B65" s="233" t="s">
        <v>716</v>
      </c>
      <c r="C65" s="147" t="s">
        <v>320</v>
      </c>
      <c r="D65" s="148" t="s">
        <v>115</v>
      </c>
      <c r="E65" s="149" t="s">
        <v>114</v>
      </c>
      <c r="F65" s="177">
        <v>46022</v>
      </c>
      <c r="G65" s="92">
        <v>0.57999999999999996</v>
      </c>
      <c r="H65" s="135" t="s">
        <v>477</v>
      </c>
      <c r="I65" s="92">
        <v>0.88</v>
      </c>
      <c r="J65" s="135" t="s">
        <v>584</v>
      </c>
      <c r="K65" s="92">
        <v>1</v>
      </c>
      <c r="L65" s="135" t="s">
        <v>700</v>
      </c>
    </row>
    <row r="66" spans="1:12" ht="99.6" customHeight="1" x14ac:dyDescent="0.2">
      <c r="A66" s="120"/>
      <c r="B66" s="250" t="s">
        <v>717</v>
      </c>
      <c r="C66" s="175" t="s">
        <v>465</v>
      </c>
      <c r="D66" s="148" t="s">
        <v>467</v>
      </c>
      <c r="E66" s="149" t="s">
        <v>114</v>
      </c>
      <c r="F66" s="177">
        <v>46022</v>
      </c>
      <c r="G66" s="92">
        <v>1</v>
      </c>
      <c r="H66" s="98" t="s">
        <v>478</v>
      </c>
      <c r="I66" s="92">
        <v>1</v>
      </c>
      <c r="J66" s="135" t="s">
        <v>554</v>
      </c>
      <c r="K66" s="92">
        <v>1</v>
      </c>
      <c r="L66" s="135" t="s">
        <v>554</v>
      </c>
    </row>
    <row r="67" spans="1:12" ht="100.5" customHeight="1" x14ac:dyDescent="0.2">
      <c r="A67" s="120"/>
      <c r="B67" s="251"/>
      <c r="C67" s="175" t="s">
        <v>466</v>
      </c>
      <c r="D67" s="148" t="s">
        <v>292</v>
      </c>
      <c r="E67" s="149" t="s">
        <v>114</v>
      </c>
      <c r="F67" s="177">
        <v>46022</v>
      </c>
      <c r="G67" s="92">
        <f>0.166666666666667*100%</f>
        <v>0.16666666666666699</v>
      </c>
      <c r="H67" s="98" t="s">
        <v>479</v>
      </c>
      <c r="I67" s="92">
        <v>1</v>
      </c>
      <c r="J67" s="135" t="s">
        <v>585</v>
      </c>
      <c r="K67" s="92">
        <v>1</v>
      </c>
      <c r="L67" s="135" t="s">
        <v>630</v>
      </c>
    </row>
    <row r="68" spans="1:12" ht="105" customHeight="1" x14ac:dyDescent="0.2">
      <c r="A68" s="120"/>
      <c r="B68" s="250" t="s">
        <v>718</v>
      </c>
      <c r="C68" s="148" t="s">
        <v>468</v>
      </c>
      <c r="D68" s="148" t="s">
        <v>117</v>
      </c>
      <c r="E68" s="149" t="s">
        <v>116</v>
      </c>
      <c r="F68" s="177">
        <v>46022</v>
      </c>
      <c r="G68" s="92">
        <v>0</v>
      </c>
      <c r="H68" s="98" t="s">
        <v>520</v>
      </c>
      <c r="I68" s="92">
        <v>0</v>
      </c>
      <c r="J68" s="87" t="s">
        <v>587</v>
      </c>
      <c r="K68" s="92">
        <v>1</v>
      </c>
      <c r="L68" s="87" t="s">
        <v>701</v>
      </c>
    </row>
    <row r="69" spans="1:12" ht="111.6" hidden="1" customHeight="1" x14ac:dyDescent="0.2">
      <c r="A69" s="120"/>
      <c r="B69" s="251"/>
      <c r="C69" s="188" t="s">
        <v>469</v>
      </c>
      <c r="D69" s="148" t="s">
        <v>118</v>
      </c>
      <c r="E69" s="149" t="s">
        <v>114</v>
      </c>
      <c r="F69" s="177">
        <v>46022</v>
      </c>
      <c r="G69" s="92">
        <v>1</v>
      </c>
      <c r="H69" s="98" t="s">
        <v>480</v>
      </c>
      <c r="I69" s="92">
        <v>1</v>
      </c>
      <c r="J69" s="135" t="s">
        <v>554</v>
      </c>
      <c r="K69" s="92">
        <v>1</v>
      </c>
      <c r="L69" s="135" t="s">
        <v>554</v>
      </c>
    </row>
    <row r="70" spans="1:12" ht="74.45" hidden="1" customHeight="1" x14ac:dyDescent="0.2">
      <c r="A70" s="120"/>
      <c r="B70" s="241" t="s">
        <v>119</v>
      </c>
      <c r="C70" s="175" t="s">
        <v>470</v>
      </c>
      <c r="D70" s="148" t="s">
        <v>293</v>
      </c>
      <c r="E70" s="149" t="s">
        <v>114</v>
      </c>
      <c r="F70" s="150">
        <v>46022</v>
      </c>
      <c r="G70" s="92">
        <v>0</v>
      </c>
      <c r="H70" s="98" t="s">
        <v>520</v>
      </c>
      <c r="I70" s="92">
        <v>0.8</v>
      </c>
      <c r="J70" s="87" t="s">
        <v>586</v>
      </c>
      <c r="K70" s="92">
        <v>1</v>
      </c>
      <c r="L70" s="87" t="s">
        <v>686</v>
      </c>
    </row>
    <row r="71" spans="1:12" ht="66.95" hidden="1" customHeight="1" x14ac:dyDescent="0.2">
      <c r="A71" s="120"/>
      <c r="B71" s="242"/>
      <c r="C71" s="175" t="s">
        <v>472</v>
      </c>
      <c r="D71" s="148" t="s">
        <v>120</v>
      </c>
      <c r="E71" s="149" t="s">
        <v>114</v>
      </c>
      <c r="F71" s="150">
        <v>46022</v>
      </c>
      <c r="G71" s="92">
        <v>1</v>
      </c>
      <c r="H71" s="98" t="s">
        <v>481</v>
      </c>
      <c r="I71" s="92">
        <v>1</v>
      </c>
      <c r="J71" s="135" t="s">
        <v>554</v>
      </c>
      <c r="K71" s="92">
        <v>1</v>
      </c>
      <c r="L71" s="135" t="s">
        <v>554</v>
      </c>
    </row>
    <row r="72" spans="1:12" ht="78.599999999999994" hidden="1" customHeight="1" x14ac:dyDescent="0.2">
      <c r="A72" s="120"/>
      <c r="B72" s="243"/>
      <c r="C72" s="175" t="s">
        <v>471</v>
      </c>
      <c r="D72" s="148" t="s">
        <v>317</v>
      </c>
      <c r="E72" s="149" t="s">
        <v>114</v>
      </c>
      <c r="F72" s="150">
        <v>46022</v>
      </c>
      <c r="G72" s="92">
        <v>0.75</v>
      </c>
      <c r="H72" s="98" t="s">
        <v>482</v>
      </c>
      <c r="I72" s="92">
        <v>0.75</v>
      </c>
      <c r="J72" s="135" t="s">
        <v>482</v>
      </c>
      <c r="K72" s="92">
        <v>1</v>
      </c>
      <c r="L72" s="135" t="s">
        <v>687</v>
      </c>
    </row>
    <row r="73" spans="1:12" ht="395.45" hidden="1" customHeight="1" x14ac:dyDescent="0.2">
      <c r="A73" s="240" t="s">
        <v>321</v>
      </c>
      <c r="B73" s="138" t="s">
        <v>3</v>
      </c>
      <c r="C73" s="138" t="s">
        <v>340</v>
      </c>
      <c r="D73" s="138" t="s">
        <v>277</v>
      </c>
      <c r="E73" s="151" t="s">
        <v>353</v>
      </c>
      <c r="F73" s="140">
        <v>45678</v>
      </c>
      <c r="G73" s="92">
        <v>1</v>
      </c>
      <c r="H73" s="173" t="s">
        <v>535</v>
      </c>
      <c r="I73" s="92">
        <v>1</v>
      </c>
      <c r="J73" s="135" t="s">
        <v>554</v>
      </c>
      <c r="K73" s="92">
        <v>1</v>
      </c>
      <c r="L73" s="135" t="s">
        <v>554</v>
      </c>
    </row>
    <row r="74" spans="1:12" ht="150.94999999999999" hidden="1" customHeight="1" x14ac:dyDescent="0.2">
      <c r="A74" s="240"/>
      <c r="B74" s="138" t="s">
        <v>4</v>
      </c>
      <c r="C74" s="138" t="s">
        <v>341</v>
      </c>
      <c r="D74" s="138" t="s">
        <v>343</v>
      </c>
      <c r="E74" s="151" t="s">
        <v>95</v>
      </c>
      <c r="F74" s="140">
        <v>45688</v>
      </c>
      <c r="G74" s="92">
        <v>1</v>
      </c>
      <c r="H74" s="97" t="s">
        <v>551</v>
      </c>
      <c r="I74" s="92">
        <v>1</v>
      </c>
      <c r="J74" s="135" t="s">
        <v>554</v>
      </c>
      <c r="K74" s="92">
        <v>1</v>
      </c>
      <c r="L74" s="135" t="s">
        <v>554</v>
      </c>
    </row>
    <row r="75" spans="1:12" ht="145.5" hidden="1" customHeight="1" x14ac:dyDescent="0.2">
      <c r="A75" s="240"/>
      <c r="B75" s="138" t="s">
        <v>73</v>
      </c>
      <c r="C75" s="138" t="s">
        <v>342</v>
      </c>
      <c r="D75" s="138" t="s">
        <v>344</v>
      </c>
      <c r="E75" s="151" t="s">
        <v>353</v>
      </c>
      <c r="F75" s="140">
        <v>45747</v>
      </c>
      <c r="G75" s="92">
        <v>1</v>
      </c>
      <c r="H75" s="97" t="s">
        <v>551</v>
      </c>
      <c r="I75" s="92">
        <v>1</v>
      </c>
      <c r="J75" s="135" t="s">
        <v>554</v>
      </c>
      <c r="K75" s="92">
        <v>1</v>
      </c>
      <c r="L75" s="135" t="s">
        <v>554</v>
      </c>
    </row>
    <row r="76" spans="1:12" ht="158.1" hidden="1" customHeight="1" x14ac:dyDescent="0.2">
      <c r="A76" s="152" t="s">
        <v>322</v>
      </c>
      <c r="B76" s="138" t="s">
        <v>5</v>
      </c>
      <c r="C76" s="138" t="s">
        <v>345</v>
      </c>
      <c r="D76" s="138" t="s">
        <v>346</v>
      </c>
      <c r="E76" s="139" t="s">
        <v>352</v>
      </c>
      <c r="F76" s="140" t="s">
        <v>347</v>
      </c>
      <c r="G76" s="92">
        <v>0.33</v>
      </c>
      <c r="H76" s="97" t="s">
        <v>536</v>
      </c>
      <c r="I76" s="92">
        <v>0.5</v>
      </c>
      <c r="J76" s="97" t="s">
        <v>568</v>
      </c>
      <c r="K76" s="92">
        <v>1</v>
      </c>
      <c r="L76" s="97" t="s">
        <v>640</v>
      </c>
    </row>
    <row r="77" spans="1:12" ht="159.94999999999999" hidden="1" customHeight="1" x14ac:dyDescent="0.2">
      <c r="A77" s="238" t="s">
        <v>323</v>
      </c>
      <c r="B77" s="138" t="s">
        <v>7</v>
      </c>
      <c r="C77" s="138" t="s">
        <v>348</v>
      </c>
      <c r="D77" s="138" t="s">
        <v>349</v>
      </c>
      <c r="E77" s="151" t="s">
        <v>154</v>
      </c>
      <c r="F77" s="140" t="s">
        <v>347</v>
      </c>
      <c r="G77" s="92">
        <v>0.33</v>
      </c>
      <c r="H77" s="97" t="s">
        <v>536</v>
      </c>
      <c r="I77" s="92">
        <v>0.5</v>
      </c>
      <c r="J77" s="97" t="s">
        <v>569</v>
      </c>
      <c r="K77" s="92">
        <v>1</v>
      </c>
      <c r="L77" s="97" t="s">
        <v>640</v>
      </c>
    </row>
    <row r="78" spans="1:12" ht="167.45" hidden="1" customHeight="1" x14ac:dyDescent="0.2">
      <c r="A78" s="239"/>
      <c r="B78" s="138" t="s">
        <v>107</v>
      </c>
      <c r="C78" s="138" t="s">
        <v>350</v>
      </c>
      <c r="D78" s="138" t="s">
        <v>351</v>
      </c>
      <c r="E78" s="151" t="s">
        <v>354</v>
      </c>
      <c r="F78" s="140" t="s">
        <v>347</v>
      </c>
      <c r="G78" s="92">
        <v>0.33</v>
      </c>
      <c r="H78" s="97" t="s">
        <v>536</v>
      </c>
      <c r="I78" s="92">
        <v>0.5</v>
      </c>
      <c r="J78" s="97" t="s">
        <v>569</v>
      </c>
      <c r="K78" s="92">
        <v>1</v>
      </c>
      <c r="L78" s="97" t="s">
        <v>640</v>
      </c>
    </row>
    <row r="79" spans="1:12" ht="23.25" customHeight="1" x14ac:dyDescent="0.2">
      <c r="A79" s="236" t="s">
        <v>82</v>
      </c>
      <c r="B79" s="237"/>
      <c r="C79" s="237"/>
      <c r="D79" s="237"/>
      <c r="E79" s="237"/>
      <c r="F79" s="237"/>
      <c r="G79" s="92">
        <f>+AVERAGE(G5:G77)</f>
        <v>0.23586854460093892</v>
      </c>
      <c r="H79" s="99"/>
      <c r="I79" s="92">
        <f>+AVERAGE(I5:I77)</f>
        <v>0.54098591549295771</v>
      </c>
      <c r="J79" s="100"/>
      <c r="K79" s="92">
        <f>+AVERAGE(K5:K77)</f>
        <v>0.89957746478873246</v>
      </c>
      <c r="L79" s="100"/>
    </row>
  </sheetData>
  <mergeCells count="32">
    <mergeCell ref="C39:C47"/>
    <mergeCell ref="C17:C22"/>
    <mergeCell ref="B17:B22"/>
    <mergeCell ref="B4:C4"/>
    <mergeCell ref="A1:L1"/>
    <mergeCell ref="A2:L2"/>
    <mergeCell ref="G3:H3"/>
    <mergeCell ref="A3:F3"/>
    <mergeCell ref="I3:J3"/>
    <mergeCell ref="K3:L3"/>
    <mergeCell ref="C7:C9"/>
    <mergeCell ref="B7:B9"/>
    <mergeCell ref="B12:B13"/>
    <mergeCell ref="C12:C13"/>
    <mergeCell ref="B14:B16"/>
    <mergeCell ref="C14:C16"/>
    <mergeCell ref="A79:F79"/>
    <mergeCell ref="A77:A78"/>
    <mergeCell ref="A73:A75"/>
    <mergeCell ref="B70:B72"/>
    <mergeCell ref="B23:B26"/>
    <mergeCell ref="C23:C26"/>
    <mergeCell ref="B66:B67"/>
    <mergeCell ref="B68:B69"/>
    <mergeCell ref="C34:C38"/>
    <mergeCell ref="B30:B31"/>
    <mergeCell ref="C30:C31"/>
    <mergeCell ref="B48:B63"/>
    <mergeCell ref="B27:B29"/>
    <mergeCell ref="C27:C29"/>
    <mergeCell ref="B34:B38"/>
    <mergeCell ref="B39:B47"/>
  </mergeCells>
  <conditionalFormatting sqref="G5:G79">
    <cfRule type="cellIs" dxfId="135" priority="229" operator="equal">
      <formula>1</formula>
    </cfRule>
    <cfRule type="cellIs" dxfId="134" priority="230" operator="between">
      <formula>0.76</formula>
      <formula>0.99</formula>
    </cfRule>
    <cfRule type="cellIs" dxfId="133" priority="231" operator="between">
      <formula>0.5</formula>
      <formula>0.75</formula>
    </cfRule>
    <cfRule type="cellIs" dxfId="132" priority="232" operator="between">
      <formula>0</formula>
      <formula>0.49</formula>
    </cfRule>
  </conditionalFormatting>
  <conditionalFormatting sqref="I5:I31">
    <cfRule type="cellIs" dxfId="131" priority="109" operator="equal">
      <formula>1</formula>
    </cfRule>
    <cfRule type="cellIs" dxfId="130" priority="110" operator="between">
      <formula>0.76</formula>
      <formula>0.99</formula>
    </cfRule>
    <cfRule type="cellIs" dxfId="129" priority="111" operator="between">
      <formula>0.5</formula>
      <formula>0.75</formula>
    </cfRule>
    <cfRule type="cellIs" dxfId="128" priority="112" operator="between">
      <formula>0</formula>
      <formula>0.49</formula>
    </cfRule>
  </conditionalFormatting>
  <conditionalFormatting sqref="I34:I79">
    <cfRule type="cellIs" dxfId="127" priority="113" operator="equal">
      <formula>1</formula>
    </cfRule>
    <cfRule type="cellIs" dxfId="126" priority="114" operator="between">
      <formula>0.76</formula>
      <formula>0.99</formula>
    </cfRule>
    <cfRule type="cellIs" dxfId="125" priority="115" operator="between">
      <formula>0.5</formula>
      <formula>0.75</formula>
    </cfRule>
    <cfRule type="cellIs" dxfId="124" priority="116" operator="between">
      <formula>0</formula>
      <formula>0.49</formula>
    </cfRule>
  </conditionalFormatting>
  <conditionalFormatting sqref="K5:K31">
    <cfRule type="cellIs" dxfId="123" priority="1" operator="equal">
      <formula>1</formula>
    </cfRule>
    <cfRule type="cellIs" dxfId="122" priority="2" operator="between">
      <formula>0.76</formula>
      <formula>0.99</formula>
    </cfRule>
    <cfRule type="cellIs" dxfId="121" priority="3" operator="between">
      <formula>0.5</formula>
      <formula>0.75</formula>
    </cfRule>
    <cfRule type="cellIs" dxfId="120" priority="4" operator="between">
      <formula>0</formula>
      <formula>0.49</formula>
    </cfRule>
  </conditionalFormatting>
  <conditionalFormatting sqref="K34:K79">
    <cfRule type="cellIs" dxfId="119" priority="9" operator="equal">
      <formula>1</formula>
    </cfRule>
    <cfRule type="cellIs" dxfId="118" priority="10" operator="between">
      <formula>0.76</formula>
      <formula>0.99</formula>
    </cfRule>
    <cfRule type="cellIs" dxfId="117" priority="11" operator="between">
      <formula>0.5</formula>
      <formula>0.75</formula>
    </cfRule>
    <cfRule type="cellIs" dxfId="116" priority="12" operator="between">
      <formula>0</formula>
      <formula>0.49</formula>
    </cfRule>
  </conditionalFormatting>
  <hyperlinks>
    <hyperlink ref="C74" r:id="rId1" display="http://www.corpouraba.gov.co/" xr:uid="{00000000-0004-0000-0000-000000000000}"/>
  </hyperlinks>
  <pageMargins left="0.70866141732283472" right="0.70866141732283472" top="0.74803149606299213" bottom="0.74803149606299213" header="0.31496062992125984" footer="0.31496062992125984"/>
  <pageSetup paperSize="5" scale="2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
  <sheetViews>
    <sheetView showGridLines="0" topLeftCell="I10" zoomScale="60" zoomScaleNormal="60" zoomScaleSheetLayoutView="40" workbookViewId="0">
      <selection activeCell="K11" sqref="K11"/>
    </sheetView>
  </sheetViews>
  <sheetFormatPr baseColWidth="10" defaultColWidth="11.42578125" defaultRowHeight="15" x14ac:dyDescent="0.2"/>
  <cols>
    <col min="1" max="1" width="35.5703125" style="94" hidden="1" customWidth="1"/>
    <col min="2" max="2" width="7.5703125" style="89" hidden="1" customWidth="1"/>
    <col min="3" max="3" width="43.5703125" style="89" hidden="1" customWidth="1"/>
    <col min="4" max="4" width="24.42578125" style="89" customWidth="1"/>
    <col min="5" max="5" width="34.140625" style="89" customWidth="1"/>
    <col min="6" max="6" width="21.5703125" style="89" customWidth="1"/>
    <col min="7" max="7" width="18.42578125" style="89" bestFit="1" customWidth="1"/>
    <col min="8" max="8" width="166.5703125" style="89" customWidth="1"/>
    <col min="9" max="9" width="18.42578125" style="89" customWidth="1"/>
    <col min="10" max="10" width="139.28515625" style="89" customWidth="1"/>
    <col min="11" max="11" width="18.42578125" style="89" customWidth="1"/>
    <col min="12" max="12" width="138.42578125" style="89" customWidth="1"/>
    <col min="13" max="16384" width="11.42578125" style="89"/>
  </cols>
  <sheetData>
    <row r="1" spans="1:12" ht="60" customHeight="1" x14ac:dyDescent="0.25">
      <c r="A1" s="255" t="s">
        <v>553</v>
      </c>
      <c r="B1" s="255"/>
      <c r="C1" s="255"/>
      <c r="D1" s="255"/>
      <c r="E1" s="255"/>
      <c r="F1" s="255"/>
      <c r="G1" s="255"/>
      <c r="H1" s="255"/>
      <c r="I1" s="255"/>
      <c r="J1" s="255"/>
      <c r="K1" s="255"/>
      <c r="L1" s="255"/>
    </row>
    <row r="2" spans="1:12" ht="33" customHeight="1" x14ac:dyDescent="0.2">
      <c r="A2" s="263" t="s">
        <v>79</v>
      </c>
      <c r="B2" s="263"/>
      <c r="C2" s="263"/>
      <c r="D2" s="263"/>
      <c r="E2" s="263"/>
      <c r="F2" s="263"/>
      <c r="G2" s="263"/>
      <c r="H2" s="263"/>
      <c r="I2" s="263"/>
      <c r="J2" s="263"/>
      <c r="K2" s="263"/>
      <c r="L2" s="263"/>
    </row>
    <row r="3" spans="1:12" ht="33" customHeight="1" x14ac:dyDescent="0.2">
      <c r="A3" s="266" t="s">
        <v>96</v>
      </c>
      <c r="B3" s="267"/>
      <c r="C3" s="267"/>
      <c r="D3" s="267"/>
      <c r="E3" s="267"/>
      <c r="F3" s="268"/>
      <c r="G3" s="257" t="s">
        <v>335</v>
      </c>
      <c r="H3" s="257"/>
      <c r="I3" s="257" t="s">
        <v>334</v>
      </c>
      <c r="J3" s="257"/>
      <c r="K3" s="257" t="s">
        <v>333</v>
      </c>
      <c r="L3" s="257"/>
    </row>
    <row r="4" spans="1:12" s="103" customFormat="1" ht="34.5" customHeight="1" x14ac:dyDescent="0.25">
      <c r="A4" s="124" t="s">
        <v>2</v>
      </c>
      <c r="B4" s="264" t="s">
        <v>6</v>
      </c>
      <c r="C4" s="265"/>
      <c r="D4" s="125" t="s">
        <v>8</v>
      </c>
      <c r="E4" s="126" t="s">
        <v>94</v>
      </c>
      <c r="F4" s="126" t="s">
        <v>87</v>
      </c>
      <c r="G4" s="119" t="s">
        <v>80</v>
      </c>
      <c r="H4" s="119" t="s">
        <v>81</v>
      </c>
      <c r="I4" s="119" t="s">
        <v>80</v>
      </c>
      <c r="J4" s="119" t="s">
        <v>81</v>
      </c>
      <c r="K4" s="119" t="s">
        <v>80</v>
      </c>
      <c r="L4" s="119" t="s">
        <v>81</v>
      </c>
    </row>
    <row r="5" spans="1:12" ht="317.45" customHeight="1" x14ac:dyDescent="0.2">
      <c r="A5" s="154" t="s">
        <v>279</v>
      </c>
      <c r="B5" s="154" t="s">
        <v>0</v>
      </c>
      <c r="C5" s="154" t="s">
        <v>278</v>
      </c>
      <c r="D5" s="154" t="s">
        <v>121</v>
      </c>
      <c r="E5" s="154" t="s">
        <v>122</v>
      </c>
      <c r="F5" s="150">
        <v>46022</v>
      </c>
      <c r="G5" s="133">
        <v>0.33</v>
      </c>
      <c r="H5" s="205" t="s">
        <v>550</v>
      </c>
      <c r="I5" s="133">
        <v>0.66</v>
      </c>
      <c r="J5" s="88" t="s">
        <v>583</v>
      </c>
      <c r="K5" s="133">
        <v>0.9</v>
      </c>
      <c r="L5" s="88" t="s">
        <v>682</v>
      </c>
    </row>
    <row r="6" spans="1:12" ht="317.45" customHeight="1" x14ac:dyDescent="0.2">
      <c r="A6" s="155" t="s">
        <v>280</v>
      </c>
      <c r="B6" s="155" t="s">
        <v>0</v>
      </c>
      <c r="C6" s="155" t="s">
        <v>278</v>
      </c>
      <c r="D6" s="155" t="s">
        <v>121</v>
      </c>
      <c r="E6" s="155" t="s">
        <v>122</v>
      </c>
      <c r="F6" s="140">
        <v>46022</v>
      </c>
      <c r="G6" s="133">
        <v>0.33</v>
      </c>
      <c r="H6" s="205" t="s">
        <v>550</v>
      </c>
      <c r="I6" s="133">
        <v>0.66</v>
      </c>
      <c r="J6" s="88" t="s">
        <v>583</v>
      </c>
      <c r="K6" s="133">
        <v>0.9</v>
      </c>
      <c r="L6" s="88" t="s">
        <v>682</v>
      </c>
    </row>
    <row r="7" spans="1:12" ht="317.45" customHeight="1" x14ac:dyDescent="0.2">
      <c r="A7" s="154" t="s">
        <v>281</v>
      </c>
      <c r="B7" s="154" t="s">
        <v>0</v>
      </c>
      <c r="C7" s="154" t="s">
        <v>278</v>
      </c>
      <c r="D7" s="154" t="s">
        <v>121</v>
      </c>
      <c r="E7" s="154" t="s">
        <v>122</v>
      </c>
      <c r="F7" s="150">
        <v>46022</v>
      </c>
      <c r="G7" s="133">
        <v>0.33</v>
      </c>
      <c r="H7" s="205" t="s">
        <v>550</v>
      </c>
      <c r="I7" s="133">
        <v>0.66</v>
      </c>
      <c r="J7" s="88" t="s">
        <v>583</v>
      </c>
      <c r="K7" s="133">
        <v>0.9</v>
      </c>
      <c r="L7" s="88" t="s">
        <v>682</v>
      </c>
    </row>
    <row r="8" spans="1:12" ht="317.45" customHeight="1" x14ac:dyDescent="0.2">
      <c r="A8" s="155" t="s">
        <v>123</v>
      </c>
      <c r="B8" s="155" t="s">
        <v>0</v>
      </c>
      <c r="C8" s="155" t="s">
        <v>278</v>
      </c>
      <c r="D8" s="155" t="s">
        <v>121</v>
      </c>
      <c r="E8" s="155" t="s">
        <v>122</v>
      </c>
      <c r="F8" s="140">
        <v>46022</v>
      </c>
      <c r="G8" s="133">
        <v>0.33</v>
      </c>
      <c r="H8" s="205" t="s">
        <v>550</v>
      </c>
      <c r="I8" s="133">
        <v>0.66</v>
      </c>
      <c r="J8" s="88" t="s">
        <v>583</v>
      </c>
      <c r="K8" s="133">
        <v>0.9</v>
      </c>
      <c r="L8" s="88" t="s">
        <v>682</v>
      </c>
    </row>
    <row r="9" spans="1:12" ht="317.45" customHeight="1" x14ac:dyDescent="0.2">
      <c r="A9" s="154" t="s">
        <v>282</v>
      </c>
      <c r="B9" s="154" t="s">
        <v>0</v>
      </c>
      <c r="C9" s="154" t="s">
        <v>278</v>
      </c>
      <c r="D9" s="154" t="s">
        <v>121</v>
      </c>
      <c r="E9" s="154" t="s">
        <v>122</v>
      </c>
      <c r="F9" s="150">
        <v>46022</v>
      </c>
      <c r="G9" s="133">
        <v>0.33</v>
      </c>
      <c r="H9" s="205" t="s">
        <v>550</v>
      </c>
      <c r="I9" s="133">
        <v>0.66</v>
      </c>
      <c r="J9" s="88" t="s">
        <v>583</v>
      </c>
      <c r="K9" s="133">
        <v>0.9</v>
      </c>
      <c r="L9" s="88" t="s">
        <v>682</v>
      </c>
    </row>
    <row r="10" spans="1:12" ht="317.45" customHeight="1" x14ac:dyDescent="0.2">
      <c r="A10" s="155" t="s">
        <v>283</v>
      </c>
      <c r="B10" s="155" t="s">
        <v>0</v>
      </c>
      <c r="C10" s="155" t="s">
        <v>278</v>
      </c>
      <c r="D10" s="155" t="s">
        <v>121</v>
      </c>
      <c r="E10" s="155" t="s">
        <v>122</v>
      </c>
      <c r="F10" s="140">
        <v>46022</v>
      </c>
      <c r="G10" s="133">
        <v>0.33</v>
      </c>
      <c r="H10" s="205" t="s">
        <v>550</v>
      </c>
      <c r="I10" s="133">
        <v>0.66</v>
      </c>
      <c r="J10" s="88" t="s">
        <v>583</v>
      </c>
      <c r="K10" s="133">
        <v>0.9</v>
      </c>
      <c r="L10" s="88" t="s">
        <v>682</v>
      </c>
    </row>
    <row r="11" spans="1:12" ht="317.45" customHeight="1" x14ac:dyDescent="0.2">
      <c r="A11" s="154" t="s">
        <v>284</v>
      </c>
      <c r="B11" s="154" t="s">
        <v>0</v>
      </c>
      <c r="C11" s="154" t="s">
        <v>278</v>
      </c>
      <c r="D11" s="154" t="s">
        <v>121</v>
      </c>
      <c r="E11" s="154" t="s">
        <v>122</v>
      </c>
      <c r="F11" s="150">
        <v>46022</v>
      </c>
      <c r="G11" s="133">
        <v>0.33</v>
      </c>
      <c r="H11" s="205" t="s">
        <v>550</v>
      </c>
      <c r="I11" s="133">
        <v>0.66</v>
      </c>
      <c r="J11" s="88" t="s">
        <v>583</v>
      </c>
      <c r="K11" s="133">
        <v>0.9</v>
      </c>
      <c r="L11" s="88" t="s">
        <v>682</v>
      </c>
    </row>
    <row r="12" spans="1:12" ht="40.5" customHeight="1" x14ac:dyDescent="0.2">
      <c r="A12" s="236" t="s">
        <v>82</v>
      </c>
      <c r="B12" s="237"/>
      <c r="C12" s="237"/>
      <c r="D12" s="237"/>
      <c r="E12" s="237"/>
      <c r="F12" s="237"/>
      <c r="G12" s="92">
        <f>+AVERAGE(G5:G11)</f>
        <v>0.33</v>
      </c>
      <c r="I12" s="92">
        <f>+AVERAGE(I5:I11)</f>
        <v>0.66</v>
      </c>
      <c r="K12" s="92">
        <f>+AVERAGE(K5:K11)</f>
        <v>0.90000000000000013</v>
      </c>
    </row>
  </sheetData>
  <mergeCells count="8">
    <mergeCell ref="A1:L1"/>
    <mergeCell ref="A2:L2"/>
    <mergeCell ref="A12:F12"/>
    <mergeCell ref="K3:L3"/>
    <mergeCell ref="B4:C4"/>
    <mergeCell ref="G3:H3"/>
    <mergeCell ref="I3:J3"/>
    <mergeCell ref="A3:F3"/>
  </mergeCells>
  <phoneticPr fontId="36" type="noConversion"/>
  <conditionalFormatting sqref="G5:G12">
    <cfRule type="cellIs" dxfId="115" priority="33" operator="equal">
      <formula>1</formula>
    </cfRule>
    <cfRule type="cellIs" dxfId="114" priority="34" operator="between">
      <formula>0.76</formula>
      <formula>0.99</formula>
    </cfRule>
    <cfRule type="cellIs" dxfId="113" priority="35" operator="between">
      <formula>0.5</formula>
      <formula>0.75</formula>
    </cfRule>
    <cfRule type="cellIs" dxfId="112" priority="36" operator="between">
      <formula>0</formula>
      <formula>0.49</formula>
    </cfRule>
  </conditionalFormatting>
  <conditionalFormatting sqref="I5:I12">
    <cfRule type="cellIs" dxfId="111" priority="17" operator="equal">
      <formula>1</formula>
    </cfRule>
    <cfRule type="cellIs" dxfId="110" priority="18" operator="between">
      <formula>0.76</formula>
      <formula>0.99</formula>
    </cfRule>
    <cfRule type="cellIs" dxfId="109" priority="19" operator="between">
      <formula>0.5</formula>
      <formula>0.75</formula>
    </cfRule>
    <cfRule type="cellIs" dxfId="108" priority="20" operator="between">
      <formula>0</formula>
      <formula>0.49</formula>
    </cfRule>
  </conditionalFormatting>
  <conditionalFormatting sqref="K5:K12">
    <cfRule type="cellIs" dxfId="107" priority="1" operator="equal">
      <formula>1</formula>
    </cfRule>
    <cfRule type="cellIs" dxfId="106" priority="2" operator="between">
      <formula>0.76</formula>
      <formula>0.99</formula>
    </cfRule>
    <cfRule type="cellIs" dxfId="105" priority="3" operator="between">
      <formula>0.5</formula>
      <formula>0.75</formula>
    </cfRule>
    <cfRule type="cellIs" dxfId="104" priority="4" operator="between">
      <formula>0</formula>
      <formula>0.49</formula>
    </cfRule>
  </conditionalFormatting>
  <pageMargins left="0.70866141732283472" right="0.70866141732283472" top="0.74803149606299213" bottom="0.74803149606299213" header="0.31496062992125984" footer="0.31496062992125984"/>
  <pageSetup scale="18" orientation="portrait" r:id="rId1"/>
  <colBreaks count="1" manualBreakCount="1">
    <brk id="10"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326"/>
  <sheetViews>
    <sheetView showGridLines="0" view="pageBreakPreview" zoomScale="80" zoomScaleNormal="77" zoomScaleSheetLayoutView="80" workbookViewId="0">
      <selection activeCell="A12" sqref="A12:L12"/>
    </sheetView>
  </sheetViews>
  <sheetFormatPr baseColWidth="10" defaultColWidth="0" defaultRowHeight="12.75" zeroHeight="1" x14ac:dyDescent="0.2"/>
  <cols>
    <col min="1" max="1" width="3.42578125" style="3" customWidth="1"/>
    <col min="2" max="4" width="27.5703125" style="3" customWidth="1"/>
    <col min="5" max="5" width="27.85546875" style="3" customWidth="1"/>
    <col min="6" max="6" width="49" style="3" customWidth="1"/>
    <col min="7" max="7" width="25.5703125" style="3" customWidth="1"/>
    <col min="8" max="8" width="21.5703125" style="3" customWidth="1"/>
    <col min="9" max="9" width="0" style="3" hidden="1"/>
    <col min="10" max="10" width="4.140625" style="3" hidden="1" customWidth="1"/>
    <col min="11" max="11" width="13.5703125" style="3" customWidth="1"/>
    <col min="12" max="12" width="13" style="3" customWidth="1"/>
    <col min="13" max="13" width="2.85546875" style="3" customWidth="1"/>
    <col min="14" max="24" width="0" style="3" hidden="1" customWidth="1"/>
    <col min="25" max="16384" width="11.42578125" style="3" hidden="1"/>
  </cols>
  <sheetData>
    <row r="1" spans="1:12" ht="6.75" customHeight="1" x14ac:dyDescent="0.2">
      <c r="A1" s="1"/>
      <c r="B1" s="2"/>
      <c r="C1" s="2"/>
      <c r="D1" s="2"/>
      <c r="E1" s="2"/>
      <c r="F1" s="2"/>
      <c r="G1" s="2"/>
      <c r="H1" s="2"/>
      <c r="I1" s="2"/>
      <c r="J1" s="2"/>
      <c r="K1" s="2"/>
      <c r="L1" s="2"/>
    </row>
    <row r="2" spans="1:12" ht="18.75" customHeight="1" x14ac:dyDescent="0.2">
      <c r="A2" s="269" t="s">
        <v>9</v>
      </c>
      <c r="B2" s="270"/>
      <c r="C2" s="270"/>
      <c r="D2" s="270"/>
      <c r="E2" s="270"/>
      <c r="F2" s="270"/>
      <c r="G2" s="270"/>
      <c r="H2" s="270"/>
      <c r="I2" s="270"/>
      <c r="J2" s="270"/>
      <c r="K2" s="270"/>
      <c r="L2" s="270"/>
    </row>
    <row r="3" spans="1:12" ht="18.75" customHeight="1" x14ac:dyDescent="0.2">
      <c r="A3" s="4"/>
      <c r="B3" s="5"/>
      <c r="C3" s="5"/>
      <c r="D3" s="5"/>
      <c r="E3" s="5"/>
      <c r="F3" s="5"/>
      <c r="G3" s="5"/>
      <c r="H3" s="5"/>
      <c r="I3" s="5"/>
      <c r="J3" s="5"/>
      <c r="K3" s="5"/>
      <c r="L3" s="5"/>
    </row>
    <row r="4" spans="1:12" ht="29.25" customHeight="1" x14ac:dyDescent="0.2">
      <c r="B4" s="6" t="s">
        <v>10</v>
      </c>
      <c r="C4" s="271" t="s">
        <v>11</v>
      </c>
      <c r="D4" s="272"/>
      <c r="E4" s="273"/>
      <c r="F4" s="6"/>
      <c r="G4" s="5"/>
      <c r="I4" s="7"/>
      <c r="J4" s="8"/>
      <c r="L4" s="5"/>
    </row>
    <row r="5" spans="1:12" ht="7.5" customHeight="1" x14ac:dyDescent="0.2">
      <c r="A5" s="9"/>
      <c r="B5" s="10"/>
      <c r="C5" s="10"/>
      <c r="D5" s="10"/>
      <c r="E5" s="10"/>
      <c r="F5" s="10"/>
      <c r="G5" s="10"/>
      <c r="H5" s="10"/>
      <c r="K5" s="10"/>
      <c r="L5" s="10"/>
    </row>
    <row r="6" spans="1:12" ht="18" customHeight="1" x14ac:dyDescent="0.2">
      <c r="B6" s="11" t="s">
        <v>12</v>
      </c>
      <c r="C6" s="274" t="s">
        <v>13</v>
      </c>
      <c r="D6" s="275"/>
      <c r="E6" s="276"/>
      <c r="G6" s="12" t="s">
        <v>14</v>
      </c>
      <c r="H6" s="13" t="s">
        <v>15</v>
      </c>
      <c r="I6" s="14"/>
      <c r="J6" s="14"/>
    </row>
    <row r="7" spans="1:12" ht="7.5" customHeight="1" x14ac:dyDescent="0.2">
      <c r="A7" s="15"/>
      <c r="B7" s="16"/>
      <c r="C7" s="16"/>
      <c r="D7" s="16"/>
      <c r="E7" s="16"/>
      <c r="F7" s="17"/>
      <c r="G7" s="17"/>
      <c r="H7" s="17"/>
      <c r="I7" s="17"/>
      <c r="J7" s="17"/>
      <c r="L7" s="18"/>
    </row>
    <row r="8" spans="1:12" ht="18" customHeight="1" x14ac:dyDescent="0.2">
      <c r="B8" s="11" t="s">
        <v>16</v>
      </c>
      <c r="C8" s="274" t="s">
        <v>17</v>
      </c>
      <c r="D8" s="275"/>
      <c r="E8" s="276"/>
      <c r="F8" s="19"/>
      <c r="G8" s="12" t="s">
        <v>18</v>
      </c>
      <c r="H8" s="13">
        <v>2016</v>
      </c>
      <c r="I8" s="20"/>
      <c r="J8" s="21"/>
      <c r="K8" s="22"/>
    </row>
    <row r="9" spans="1:12" ht="7.5" customHeight="1" x14ac:dyDescent="0.2">
      <c r="A9" s="23"/>
      <c r="B9" s="23"/>
      <c r="C9" s="23"/>
      <c r="D9" s="23"/>
      <c r="E9" s="23"/>
      <c r="F9" s="19"/>
      <c r="H9" s="12"/>
      <c r="I9" s="20"/>
      <c r="J9" s="21"/>
      <c r="K9" s="22"/>
    </row>
    <row r="10" spans="1:12" ht="18" customHeight="1" x14ac:dyDescent="0.2">
      <c r="B10" s="11" t="s">
        <v>19</v>
      </c>
      <c r="C10" s="274"/>
      <c r="D10" s="275"/>
      <c r="E10" s="276"/>
      <c r="F10" s="19"/>
      <c r="H10" s="12"/>
      <c r="I10" s="20"/>
      <c r="J10" s="21"/>
      <c r="K10" s="22"/>
    </row>
    <row r="11" spans="1:12" ht="15" customHeight="1" thickBot="1" x14ac:dyDescent="0.25">
      <c r="G11" s="24"/>
      <c r="H11" s="25"/>
      <c r="K11" s="26"/>
      <c r="L11" s="26"/>
    </row>
    <row r="12" spans="1:12" ht="30.75" customHeight="1" thickBot="1" x14ac:dyDescent="0.25">
      <c r="A12" s="277" t="s">
        <v>79</v>
      </c>
      <c r="B12" s="278"/>
      <c r="C12" s="278"/>
      <c r="D12" s="278"/>
      <c r="E12" s="278"/>
      <c r="F12" s="278"/>
      <c r="G12" s="278"/>
      <c r="H12" s="278"/>
      <c r="I12" s="278"/>
      <c r="J12" s="278"/>
      <c r="K12" s="278"/>
      <c r="L12" s="279"/>
    </row>
    <row r="13" spans="1:12" ht="12.75" customHeight="1" x14ac:dyDescent="0.2">
      <c r="A13" s="299" t="s">
        <v>20</v>
      </c>
      <c r="B13" s="282" t="s">
        <v>21</v>
      </c>
      <c r="C13" s="280" t="s">
        <v>22</v>
      </c>
      <c r="D13" s="280" t="s">
        <v>23</v>
      </c>
      <c r="E13" s="280" t="s">
        <v>24</v>
      </c>
      <c r="F13" s="282" t="s">
        <v>25</v>
      </c>
      <c r="G13" s="280" t="s">
        <v>26</v>
      </c>
      <c r="H13" s="282" t="s">
        <v>27</v>
      </c>
      <c r="I13" s="27"/>
      <c r="J13" s="27"/>
      <c r="K13" s="282" t="s">
        <v>28</v>
      </c>
      <c r="L13" s="284"/>
    </row>
    <row r="14" spans="1:12" ht="48.75" customHeight="1" thickBot="1" x14ac:dyDescent="0.25">
      <c r="A14" s="300"/>
      <c r="B14" s="283"/>
      <c r="C14" s="281"/>
      <c r="D14" s="281"/>
      <c r="E14" s="281"/>
      <c r="F14" s="283"/>
      <c r="G14" s="281"/>
      <c r="H14" s="283"/>
      <c r="I14" s="28"/>
      <c r="J14" s="28"/>
      <c r="K14" s="29" t="s">
        <v>29</v>
      </c>
      <c r="L14" s="30" t="s">
        <v>30</v>
      </c>
    </row>
    <row r="15" spans="1:12" ht="13.5" customHeight="1" x14ac:dyDescent="0.2">
      <c r="A15" s="285">
        <v>1</v>
      </c>
      <c r="B15" s="288" t="s">
        <v>31</v>
      </c>
      <c r="C15" s="288" t="s">
        <v>32</v>
      </c>
      <c r="D15" s="288" t="s">
        <v>33</v>
      </c>
      <c r="E15" s="291" t="s">
        <v>34</v>
      </c>
      <c r="F15" s="294" t="s">
        <v>35</v>
      </c>
      <c r="G15" s="294" t="s">
        <v>36</v>
      </c>
      <c r="H15" s="294" t="s">
        <v>37</v>
      </c>
      <c r="I15" s="31"/>
      <c r="J15" s="31"/>
      <c r="K15" s="301">
        <v>42490</v>
      </c>
      <c r="L15" s="304">
        <v>42734</v>
      </c>
    </row>
    <row r="16" spans="1:12" ht="13.5" customHeight="1" x14ac:dyDescent="0.2">
      <c r="A16" s="286"/>
      <c r="B16" s="289"/>
      <c r="C16" s="289"/>
      <c r="D16" s="289"/>
      <c r="E16" s="292"/>
      <c r="F16" s="295"/>
      <c r="G16" s="297"/>
      <c r="H16" s="295"/>
      <c r="I16" s="31"/>
      <c r="J16" s="31"/>
      <c r="K16" s="302"/>
      <c r="L16" s="305"/>
    </row>
    <row r="17" spans="1:12" ht="13.5" customHeight="1" x14ac:dyDescent="0.2">
      <c r="A17" s="286"/>
      <c r="B17" s="289"/>
      <c r="C17" s="289"/>
      <c r="D17" s="289"/>
      <c r="E17" s="292"/>
      <c r="F17" s="295"/>
      <c r="G17" s="297"/>
      <c r="H17" s="295"/>
      <c r="I17" s="31"/>
      <c r="J17" s="31"/>
      <c r="K17" s="302"/>
      <c r="L17" s="305"/>
    </row>
    <row r="18" spans="1:12" ht="13.5" customHeight="1" x14ac:dyDescent="0.2">
      <c r="A18" s="286"/>
      <c r="B18" s="289"/>
      <c r="C18" s="289"/>
      <c r="D18" s="289"/>
      <c r="E18" s="292"/>
      <c r="F18" s="295"/>
      <c r="G18" s="297"/>
      <c r="H18" s="295"/>
      <c r="I18" s="31"/>
      <c r="J18" s="31"/>
      <c r="K18" s="302"/>
      <c r="L18" s="305"/>
    </row>
    <row r="19" spans="1:12" ht="13.5" customHeight="1" thickBot="1" x14ac:dyDescent="0.25">
      <c r="A19" s="286"/>
      <c r="B19" s="289"/>
      <c r="C19" s="290"/>
      <c r="D19" s="290"/>
      <c r="E19" s="293"/>
      <c r="F19" s="296"/>
      <c r="G19" s="298"/>
      <c r="H19" s="296"/>
      <c r="I19" s="31"/>
      <c r="J19" s="31"/>
      <c r="K19" s="303"/>
      <c r="L19" s="306"/>
    </row>
    <row r="20" spans="1:12" ht="13.5" customHeight="1" x14ac:dyDescent="0.2">
      <c r="A20" s="286"/>
      <c r="B20" s="289"/>
      <c r="C20" s="288" t="s">
        <v>38</v>
      </c>
      <c r="D20" s="288" t="s">
        <v>39</v>
      </c>
      <c r="E20" s="291" t="s">
        <v>40</v>
      </c>
      <c r="F20" s="294" t="s">
        <v>41</v>
      </c>
      <c r="G20" s="294" t="s">
        <v>42</v>
      </c>
      <c r="H20" s="294" t="s">
        <v>43</v>
      </c>
      <c r="I20" s="31"/>
      <c r="J20" s="31"/>
      <c r="K20" s="301">
        <v>42459</v>
      </c>
      <c r="L20" s="304">
        <v>42734</v>
      </c>
    </row>
    <row r="21" spans="1:12" ht="13.5" customHeight="1" x14ac:dyDescent="0.2">
      <c r="A21" s="286"/>
      <c r="B21" s="289"/>
      <c r="C21" s="289"/>
      <c r="D21" s="289"/>
      <c r="E21" s="292"/>
      <c r="F21" s="295"/>
      <c r="G21" s="297"/>
      <c r="H21" s="295"/>
      <c r="I21" s="31"/>
      <c r="J21" s="31"/>
      <c r="K21" s="302"/>
      <c r="L21" s="305"/>
    </row>
    <row r="22" spans="1:12" ht="13.5" customHeight="1" x14ac:dyDescent="0.2">
      <c r="A22" s="286"/>
      <c r="B22" s="289"/>
      <c r="C22" s="289"/>
      <c r="D22" s="289"/>
      <c r="E22" s="292"/>
      <c r="F22" s="295"/>
      <c r="G22" s="297"/>
      <c r="H22" s="295"/>
      <c r="I22" s="31"/>
      <c r="J22" s="31"/>
      <c r="K22" s="302"/>
      <c r="L22" s="305"/>
    </row>
    <row r="23" spans="1:12" ht="13.5" customHeight="1" x14ac:dyDescent="0.2">
      <c r="A23" s="286"/>
      <c r="B23" s="289"/>
      <c r="C23" s="289"/>
      <c r="D23" s="289"/>
      <c r="E23" s="292"/>
      <c r="F23" s="295"/>
      <c r="G23" s="297"/>
      <c r="H23" s="295"/>
      <c r="I23" s="31"/>
      <c r="J23" s="31"/>
      <c r="K23" s="302"/>
      <c r="L23" s="305"/>
    </row>
    <row r="24" spans="1:12" ht="19.5" customHeight="1" thickBot="1" x14ac:dyDescent="0.25">
      <c r="A24" s="287"/>
      <c r="B24" s="290"/>
      <c r="C24" s="290"/>
      <c r="D24" s="290"/>
      <c r="E24" s="293"/>
      <c r="F24" s="296"/>
      <c r="G24" s="298"/>
      <c r="H24" s="296"/>
      <c r="I24" s="31"/>
      <c r="J24" s="31"/>
      <c r="K24" s="303"/>
      <c r="L24" s="306"/>
    </row>
    <row r="25" spans="1:12" ht="13.5" customHeight="1" x14ac:dyDescent="0.2">
      <c r="A25" s="285">
        <v>2</v>
      </c>
      <c r="B25" s="288" t="s">
        <v>44</v>
      </c>
      <c r="C25" s="288" t="s">
        <v>32</v>
      </c>
      <c r="D25" s="288" t="s">
        <v>33</v>
      </c>
      <c r="E25" s="291" t="s">
        <v>34</v>
      </c>
      <c r="F25" s="294" t="s">
        <v>35</v>
      </c>
      <c r="G25" s="294" t="s">
        <v>36</v>
      </c>
      <c r="H25" s="294" t="s">
        <v>37</v>
      </c>
      <c r="I25" s="31"/>
      <c r="J25" s="31"/>
      <c r="K25" s="301">
        <v>42490</v>
      </c>
      <c r="L25" s="304">
        <v>42734</v>
      </c>
    </row>
    <row r="26" spans="1:12" ht="13.5" customHeight="1" x14ac:dyDescent="0.2">
      <c r="A26" s="286"/>
      <c r="B26" s="289"/>
      <c r="C26" s="289"/>
      <c r="D26" s="289"/>
      <c r="E26" s="292"/>
      <c r="F26" s="295"/>
      <c r="G26" s="297"/>
      <c r="H26" s="295"/>
      <c r="I26" s="31"/>
      <c r="J26" s="31"/>
      <c r="K26" s="302"/>
      <c r="L26" s="305"/>
    </row>
    <row r="27" spans="1:12" ht="13.5" customHeight="1" x14ac:dyDescent="0.2">
      <c r="A27" s="286"/>
      <c r="B27" s="289"/>
      <c r="C27" s="289"/>
      <c r="D27" s="289"/>
      <c r="E27" s="292"/>
      <c r="F27" s="295"/>
      <c r="G27" s="297"/>
      <c r="H27" s="295"/>
      <c r="I27" s="31"/>
      <c r="J27" s="31"/>
      <c r="K27" s="302"/>
      <c r="L27" s="305"/>
    </row>
    <row r="28" spans="1:12" ht="13.5" customHeight="1" x14ac:dyDescent="0.2">
      <c r="A28" s="286"/>
      <c r="B28" s="289"/>
      <c r="C28" s="289"/>
      <c r="D28" s="289"/>
      <c r="E28" s="292"/>
      <c r="F28" s="295"/>
      <c r="G28" s="297"/>
      <c r="H28" s="295"/>
      <c r="I28" s="31"/>
      <c r="J28" s="31"/>
      <c r="K28" s="302"/>
      <c r="L28" s="305"/>
    </row>
    <row r="29" spans="1:12" ht="13.5" customHeight="1" thickBot="1" x14ac:dyDescent="0.25">
      <c r="A29" s="286"/>
      <c r="B29" s="289"/>
      <c r="C29" s="290"/>
      <c r="D29" s="290"/>
      <c r="E29" s="293"/>
      <c r="F29" s="296"/>
      <c r="G29" s="298"/>
      <c r="H29" s="296"/>
      <c r="I29" s="31"/>
      <c r="J29" s="31"/>
      <c r="K29" s="303"/>
      <c r="L29" s="306"/>
    </row>
    <row r="30" spans="1:12" ht="13.5" customHeight="1" x14ac:dyDescent="0.2">
      <c r="A30" s="286"/>
      <c r="B30" s="289"/>
      <c r="C30" s="288" t="s">
        <v>38</v>
      </c>
      <c r="D30" s="288" t="s">
        <v>39</v>
      </c>
      <c r="E30" s="291" t="s">
        <v>40</v>
      </c>
      <c r="F30" s="294" t="s">
        <v>41</v>
      </c>
      <c r="G30" s="294" t="s">
        <v>42</v>
      </c>
      <c r="H30" s="294" t="s">
        <v>43</v>
      </c>
      <c r="I30" s="31"/>
      <c r="J30" s="31"/>
      <c r="K30" s="301">
        <v>42459</v>
      </c>
      <c r="L30" s="304">
        <v>42734</v>
      </c>
    </row>
    <row r="31" spans="1:12" ht="13.5" customHeight="1" x14ac:dyDescent="0.2">
      <c r="A31" s="286"/>
      <c r="B31" s="289"/>
      <c r="C31" s="289"/>
      <c r="D31" s="289"/>
      <c r="E31" s="292"/>
      <c r="F31" s="295"/>
      <c r="G31" s="297"/>
      <c r="H31" s="295"/>
      <c r="I31" s="31"/>
      <c r="J31" s="31"/>
      <c r="K31" s="302"/>
      <c r="L31" s="305"/>
    </row>
    <row r="32" spans="1:12" ht="13.5" customHeight="1" x14ac:dyDescent="0.2">
      <c r="A32" s="286"/>
      <c r="B32" s="289"/>
      <c r="C32" s="289"/>
      <c r="D32" s="289"/>
      <c r="E32" s="292"/>
      <c r="F32" s="295"/>
      <c r="G32" s="297"/>
      <c r="H32" s="295"/>
      <c r="I32" s="31"/>
      <c r="J32" s="31"/>
      <c r="K32" s="302"/>
      <c r="L32" s="305"/>
    </row>
    <row r="33" spans="1:12" ht="13.5" customHeight="1" x14ac:dyDescent="0.2">
      <c r="A33" s="286"/>
      <c r="B33" s="289"/>
      <c r="C33" s="289"/>
      <c r="D33" s="289"/>
      <c r="E33" s="292"/>
      <c r="F33" s="295"/>
      <c r="G33" s="297"/>
      <c r="H33" s="295"/>
      <c r="I33" s="31"/>
      <c r="J33" s="31"/>
      <c r="K33" s="302"/>
      <c r="L33" s="305"/>
    </row>
    <row r="34" spans="1:12" ht="13.5" customHeight="1" thickBot="1" x14ac:dyDescent="0.25">
      <c r="A34" s="287"/>
      <c r="B34" s="290"/>
      <c r="C34" s="290"/>
      <c r="D34" s="290"/>
      <c r="E34" s="293"/>
      <c r="F34" s="296"/>
      <c r="G34" s="298"/>
      <c r="H34" s="296"/>
      <c r="I34" s="31"/>
      <c r="J34" s="31"/>
      <c r="K34" s="303"/>
      <c r="L34" s="306"/>
    </row>
    <row r="35" spans="1:12" ht="13.5" customHeight="1" x14ac:dyDescent="0.2">
      <c r="A35" s="285">
        <v>3</v>
      </c>
      <c r="B35" s="288" t="s">
        <v>45</v>
      </c>
      <c r="C35" s="288" t="s">
        <v>32</v>
      </c>
      <c r="D35" s="288" t="s">
        <v>33</v>
      </c>
      <c r="E35" s="291" t="s">
        <v>34</v>
      </c>
      <c r="F35" s="294" t="s">
        <v>35</v>
      </c>
      <c r="G35" s="294" t="s">
        <v>36</v>
      </c>
      <c r="H35" s="294" t="s">
        <v>37</v>
      </c>
      <c r="I35" s="31"/>
      <c r="J35" s="31"/>
      <c r="K35" s="301">
        <v>42490</v>
      </c>
      <c r="L35" s="304">
        <v>42734</v>
      </c>
    </row>
    <row r="36" spans="1:12" ht="13.5" customHeight="1" x14ac:dyDescent="0.2">
      <c r="A36" s="286"/>
      <c r="B36" s="289"/>
      <c r="C36" s="289"/>
      <c r="D36" s="289"/>
      <c r="E36" s="292"/>
      <c r="F36" s="295"/>
      <c r="G36" s="297"/>
      <c r="H36" s="295"/>
      <c r="I36" s="31"/>
      <c r="J36" s="31"/>
      <c r="K36" s="302"/>
      <c r="L36" s="305"/>
    </row>
    <row r="37" spans="1:12" ht="13.5" customHeight="1" x14ac:dyDescent="0.2">
      <c r="A37" s="286"/>
      <c r="B37" s="289"/>
      <c r="C37" s="289"/>
      <c r="D37" s="289"/>
      <c r="E37" s="292"/>
      <c r="F37" s="295"/>
      <c r="G37" s="297"/>
      <c r="H37" s="295"/>
      <c r="I37" s="31"/>
      <c r="J37" s="31"/>
      <c r="K37" s="302"/>
      <c r="L37" s="305"/>
    </row>
    <row r="38" spans="1:12" ht="13.5" customHeight="1" x14ac:dyDescent="0.2">
      <c r="A38" s="286"/>
      <c r="B38" s="289"/>
      <c r="C38" s="289"/>
      <c r="D38" s="289"/>
      <c r="E38" s="292"/>
      <c r="F38" s="295"/>
      <c r="G38" s="297"/>
      <c r="H38" s="295"/>
      <c r="I38" s="31"/>
      <c r="J38" s="31"/>
      <c r="K38" s="302"/>
      <c r="L38" s="305"/>
    </row>
    <row r="39" spans="1:12" ht="13.5" customHeight="1" thickBot="1" x14ac:dyDescent="0.25">
      <c r="A39" s="286"/>
      <c r="B39" s="289"/>
      <c r="C39" s="290"/>
      <c r="D39" s="290"/>
      <c r="E39" s="293"/>
      <c r="F39" s="296"/>
      <c r="G39" s="298"/>
      <c r="H39" s="296"/>
      <c r="I39" s="31"/>
      <c r="J39" s="31"/>
      <c r="K39" s="303"/>
      <c r="L39" s="306"/>
    </row>
    <row r="40" spans="1:12" ht="13.5" customHeight="1" x14ac:dyDescent="0.2">
      <c r="A40" s="286"/>
      <c r="B40" s="289"/>
      <c r="C40" s="288" t="s">
        <v>38</v>
      </c>
      <c r="D40" s="288" t="s">
        <v>39</v>
      </c>
      <c r="E40" s="291" t="s">
        <v>40</v>
      </c>
      <c r="F40" s="294" t="s">
        <v>41</v>
      </c>
      <c r="G40" s="294" t="s">
        <v>42</v>
      </c>
      <c r="H40" s="294" t="s">
        <v>43</v>
      </c>
      <c r="I40" s="31"/>
      <c r="J40" s="31"/>
      <c r="K40" s="301">
        <v>42459</v>
      </c>
      <c r="L40" s="304">
        <v>42734</v>
      </c>
    </row>
    <row r="41" spans="1:12" ht="13.5" customHeight="1" x14ac:dyDescent="0.2">
      <c r="A41" s="286"/>
      <c r="B41" s="289"/>
      <c r="C41" s="289"/>
      <c r="D41" s="289"/>
      <c r="E41" s="292"/>
      <c r="F41" s="295"/>
      <c r="G41" s="297"/>
      <c r="H41" s="295"/>
      <c r="I41" s="31"/>
      <c r="J41" s="31"/>
      <c r="K41" s="302"/>
      <c r="L41" s="305"/>
    </row>
    <row r="42" spans="1:12" ht="13.5" customHeight="1" x14ac:dyDescent="0.2">
      <c r="A42" s="286"/>
      <c r="B42" s="289"/>
      <c r="C42" s="289"/>
      <c r="D42" s="289"/>
      <c r="E42" s="292"/>
      <c r="F42" s="295"/>
      <c r="G42" s="297"/>
      <c r="H42" s="295"/>
      <c r="I42" s="31"/>
      <c r="J42" s="31"/>
      <c r="K42" s="302"/>
      <c r="L42" s="305"/>
    </row>
    <row r="43" spans="1:12" ht="13.5" customHeight="1" x14ac:dyDescent="0.2">
      <c r="A43" s="286"/>
      <c r="B43" s="289"/>
      <c r="C43" s="289"/>
      <c r="D43" s="289"/>
      <c r="E43" s="292"/>
      <c r="F43" s="295"/>
      <c r="G43" s="297"/>
      <c r="H43" s="295"/>
      <c r="I43" s="31"/>
      <c r="J43" s="31"/>
      <c r="K43" s="302"/>
      <c r="L43" s="305"/>
    </row>
    <row r="44" spans="1:12" ht="13.5" customHeight="1" thickBot="1" x14ac:dyDescent="0.25">
      <c r="A44" s="287"/>
      <c r="B44" s="290"/>
      <c r="C44" s="290"/>
      <c r="D44" s="290"/>
      <c r="E44" s="293"/>
      <c r="F44" s="296"/>
      <c r="G44" s="298"/>
      <c r="H44" s="296"/>
      <c r="I44" s="31"/>
      <c r="J44" s="31"/>
      <c r="K44" s="303"/>
      <c r="L44" s="306"/>
    </row>
    <row r="45" spans="1:12" ht="13.5" customHeight="1" x14ac:dyDescent="0.2">
      <c r="A45" s="285">
        <v>4</v>
      </c>
      <c r="B45" s="288" t="s">
        <v>46</v>
      </c>
      <c r="C45" s="288" t="s">
        <v>32</v>
      </c>
      <c r="D45" s="288" t="s">
        <v>33</v>
      </c>
      <c r="E45" s="291" t="s">
        <v>34</v>
      </c>
      <c r="F45" s="294" t="s">
        <v>35</v>
      </c>
      <c r="G45" s="294" t="s">
        <v>36</v>
      </c>
      <c r="H45" s="294" t="s">
        <v>37</v>
      </c>
      <c r="I45" s="31"/>
      <c r="J45" s="31"/>
      <c r="K45" s="301">
        <v>42490</v>
      </c>
      <c r="L45" s="304">
        <v>42734</v>
      </c>
    </row>
    <row r="46" spans="1:12" ht="13.5" customHeight="1" x14ac:dyDescent="0.2">
      <c r="A46" s="286"/>
      <c r="B46" s="289"/>
      <c r="C46" s="289"/>
      <c r="D46" s="289"/>
      <c r="E46" s="292"/>
      <c r="F46" s="295"/>
      <c r="G46" s="297"/>
      <c r="H46" s="295"/>
      <c r="I46" s="31"/>
      <c r="J46" s="31"/>
      <c r="K46" s="302"/>
      <c r="L46" s="305"/>
    </row>
    <row r="47" spans="1:12" ht="13.5" customHeight="1" x14ac:dyDescent="0.2">
      <c r="A47" s="286"/>
      <c r="B47" s="289"/>
      <c r="C47" s="289"/>
      <c r="D47" s="289"/>
      <c r="E47" s="292"/>
      <c r="F47" s="295"/>
      <c r="G47" s="297"/>
      <c r="H47" s="295"/>
      <c r="I47" s="31"/>
      <c r="J47" s="31"/>
      <c r="K47" s="302"/>
      <c r="L47" s="305"/>
    </row>
    <row r="48" spans="1:12" ht="13.5" customHeight="1" x14ac:dyDescent="0.2">
      <c r="A48" s="286"/>
      <c r="B48" s="289"/>
      <c r="C48" s="289"/>
      <c r="D48" s="289"/>
      <c r="E48" s="292"/>
      <c r="F48" s="295"/>
      <c r="G48" s="297"/>
      <c r="H48" s="295"/>
      <c r="I48" s="31"/>
      <c r="J48" s="31"/>
      <c r="K48" s="302"/>
      <c r="L48" s="305"/>
    </row>
    <row r="49" spans="1:12" ht="13.5" customHeight="1" thickBot="1" x14ac:dyDescent="0.25">
      <c r="A49" s="286"/>
      <c r="B49" s="289"/>
      <c r="C49" s="290"/>
      <c r="D49" s="290"/>
      <c r="E49" s="293"/>
      <c r="F49" s="296"/>
      <c r="G49" s="298"/>
      <c r="H49" s="296"/>
      <c r="I49" s="31"/>
      <c r="J49" s="31"/>
      <c r="K49" s="303"/>
      <c r="L49" s="306"/>
    </row>
    <row r="50" spans="1:12" ht="13.5" customHeight="1" x14ac:dyDescent="0.2">
      <c r="A50" s="286"/>
      <c r="B50" s="289"/>
      <c r="C50" s="288" t="s">
        <v>38</v>
      </c>
      <c r="D50" s="288" t="s">
        <v>39</v>
      </c>
      <c r="E50" s="291" t="s">
        <v>40</v>
      </c>
      <c r="F50" s="294" t="s">
        <v>41</v>
      </c>
      <c r="G50" s="294" t="s">
        <v>42</v>
      </c>
      <c r="H50" s="294" t="s">
        <v>43</v>
      </c>
      <c r="I50" s="31"/>
      <c r="J50" s="31"/>
      <c r="K50" s="301">
        <v>42459</v>
      </c>
      <c r="L50" s="304">
        <v>42734</v>
      </c>
    </row>
    <row r="51" spans="1:12" ht="13.5" customHeight="1" x14ac:dyDescent="0.2">
      <c r="A51" s="286"/>
      <c r="B51" s="289"/>
      <c r="C51" s="289"/>
      <c r="D51" s="289"/>
      <c r="E51" s="292"/>
      <c r="F51" s="295"/>
      <c r="G51" s="297"/>
      <c r="H51" s="295"/>
      <c r="I51" s="31"/>
      <c r="J51" s="31"/>
      <c r="K51" s="302"/>
      <c r="L51" s="305"/>
    </row>
    <row r="52" spans="1:12" ht="13.5" customHeight="1" x14ac:dyDescent="0.2">
      <c r="A52" s="286"/>
      <c r="B52" s="289"/>
      <c r="C52" s="289"/>
      <c r="D52" s="289"/>
      <c r="E52" s="292"/>
      <c r="F52" s="295"/>
      <c r="G52" s="297"/>
      <c r="H52" s="295"/>
      <c r="I52" s="31"/>
      <c r="J52" s="31"/>
      <c r="K52" s="302"/>
      <c r="L52" s="305"/>
    </row>
    <row r="53" spans="1:12" ht="13.5" customHeight="1" x14ac:dyDescent="0.2">
      <c r="A53" s="286"/>
      <c r="B53" s="289"/>
      <c r="C53" s="289"/>
      <c r="D53" s="289"/>
      <c r="E53" s="292"/>
      <c r="F53" s="295"/>
      <c r="G53" s="297"/>
      <c r="H53" s="295"/>
      <c r="I53" s="31"/>
      <c r="J53" s="31"/>
      <c r="K53" s="302"/>
      <c r="L53" s="305"/>
    </row>
    <row r="54" spans="1:12" ht="13.5" customHeight="1" thickBot="1" x14ac:dyDescent="0.25">
      <c r="A54" s="287"/>
      <c r="B54" s="290"/>
      <c r="C54" s="290"/>
      <c r="D54" s="290"/>
      <c r="E54" s="293"/>
      <c r="F54" s="296"/>
      <c r="G54" s="298"/>
      <c r="H54" s="296"/>
      <c r="I54" s="31"/>
      <c r="J54" s="31"/>
      <c r="K54" s="303"/>
      <c r="L54" s="306"/>
    </row>
    <row r="55" spans="1:12" ht="13.5" customHeight="1" x14ac:dyDescent="0.2">
      <c r="A55" s="285">
        <v>5</v>
      </c>
      <c r="B55" s="288" t="s">
        <v>47</v>
      </c>
      <c r="C55" s="288" t="s">
        <v>32</v>
      </c>
      <c r="D55" s="288" t="s">
        <v>33</v>
      </c>
      <c r="E55" s="291" t="s">
        <v>34</v>
      </c>
      <c r="F55" s="294" t="s">
        <v>35</v>
      </c>
      <c r="G55" s="294" t="s">
        <v>36</v>
      </c>
      <c r="H55" s="294" t="s">
        <v>37</v>
      </c>
      <c r="I55" s="31"/>
      <c r="J55" s="31"/>
      <c r="K55" s="301">
        <v>42490</v>
      </c>
      <c r="L55" s="304">
        <v>42734</v>
      </c>
    </row>
    <row r="56" spans="1:12" ht="13.5" customHeight="1" x14ac:dyDescent="0.2">
      <c r="A56" s="286"/>
      <c r="B56" s="289"/>
      <c r="C56" s="289"/>
      <c r="D56" s="289"/>
      <c r="E56" s="292"/>
      <c r="F56" s="295"/>
      <c r="G56" s="297"/>
      <c r="H56" s="295"/>
      <c r="I56" s="31"/>
      <c r="J56" s="31"/>
      <c r="K56" s="302"/>
      <c r="L56" s="305"/>
    </row>
    <row r="57" spans="1:12" ht="13.5" customHeight="1" x14ac:dyDescent="0.2">
      <c r="A57" s="286"/>
      <c r="B57" s="289"/>
      <c r="C57" s="289"/>
      <c r="D57" s="289"/>
      <c r="E57" s="292"/>
      <c r="F57" s="295"/>
      <c r="G57" s="297"/>
      <c r="H57" s="295"/>
      <c r="I57" s="31"/>
      <c r="J57" s="31"/>
      <c r="K57" s="302"/>
      <c r="L57" s="305"/>
    </row>
    <row r="58" spans="1:12" ht="13.5" customHeight="1" x14ac:dyDescent="0.2">
      <c r="A58" s="286"/>
      <c r="B58" s="289"/>
      <c r="C58" s="289"/>
      <c r="D58" s="289"/>
      <c r="E58" s="292"/>
      <c r="F58" s="295"/>
      <c r="G58" s="297"/>
      <c r="H58" s="295"/>
      <c r="I58" s="31"/>
      <c r="J58" s="31"/>
      <c r="K58" s="302"/>
      <c r="L58" s="305"/>
    </row>
    <row r="59" spans="1:12" ht="13.5" customHeight="1" thickBot="1" x14ac:dyDescent="0.25">
      <c r="A59" s="286"/>
      <c r="B59" s="289"/>
      <c r="C59" s="290"/>
      <c r="D59" s="290"/>
      <c r="E59" s="293"/>
      <c r="F59" s="296"/>
      <c r="G59" s="298"/>
      <c r="H59" s="296"/>
      <c r="I59" s="31"/>
      <c r="J59" s="31"/>
      <c r="K59" s="303"/>
      <c r="L59" s="306"/>
    </row>
    <row r="60" spans="1:12" ht="13.5" customHeight="1" x14ac:dyDescent="0.2">
      <c r="A60" s="286"/>
      <c r="B60" s="289"/>
      <c r="C60" s="288" t="s">
        <v>38</v>
      </c>
      <c r="D60" s="288" t="s">
        <v>39</v>
      </c>
      <c r="E60" s="291" t="s">
        <v>40</v>
      </c>
      <c r="F60" s="294" t="s">
        <v>41</v>
      </c>
      <c r="G60" s="294" t="s">
        <v>42</v>
      </c>
      <c r="H60" s="294" t="s">
        <v>43</v>
      </c>
      <c r="I60" s="31"/>
      <c r="J60" s="31"/>
      <c r="K60" s="301">
        <v>42459</v>
      </c>
      <c r="L60" s="304">
        <v>42734</v>
      </c>
    </row>
    <row r="61" spans="1:12" ht="13.5" customHeight="1" x14ac:dyDescent="0.2">
      <c r="A61" s="286"/>
      <c r="B61" s="289"/>
      <c r="C61" s="289"/>
      <c r="D61" s="289"/>
      <c r="E61" s="292"/>
      <c r="F61" s="295"/>
      <c r="G61" s="297"/>
      <c r="H61" s="295"/>
      <c r="I61" s="31"/>
      <c r="J61" s="31"/>
      <c r="K61" s="302"/>
      <c r="L61" s="305"/>
    </row>
    <row r="62" spans="1:12" ht="13.5" customHeight="1" x14ac:dyDescent="0.2">
      <c r="A62" s="286"/>
      <c r="B62" s="289"/>
      <c r="C62" s="289"/>
      <c r="D62" s="289"/>
      <c r="E62" s="292"/>
      <c r="F62" s="295"/>
      <c r="G62" s="297"/>
      <c r="H62" s="295"/>
      <c r="I62" s="31"/>
      <c r="J62" s="31"/>
      <c r="K62" s="302"/>
      <c r="L62" s="305"/>
    </row>
    <row r="63" spans="1:12" ht="13.5" customHeight="1" x14ac:dyDescent="0.2">
      <c r="A63" s="286"/>
      <c r="B63" s="289"/>
      <c r="C63" s="289"/>
      <c r="D63" s="289"/>
      <c r="E63" s="292"/>
      <c r="F63" s="295"/>
      <c r="G63" s="297"/>
      <c r="H63" s="295"/>
      <c r="I63" s="31"/>
      <c r="J63" s="31"/>
      <c r="K63" s="302"/>
      <c r="L63" s="305"/>
    </row>
    <row r="64" spans="1:12" ht="13.5" customHeight="1" thickBot="1" x14ac:dyDescent="0.25">
      <c r="A64" s="287"/>
      <c r="B64" s="290"/>
      <c r="C64" s="290"/>
      <c r="D64" s="290"/>
      <c r="E64" s="293"/>
      <c r="F64" s="296"/>
      <c r="G64" s="298"/>
      <c r="H64" s="296"/>
      <c r="I64" s="31"/>
      <c r="J64" s="31"/>
      <c r="K64" s="303"/>
      <c r="L64" s="306"/>
    </row>
    <row r="65" spans="1:12" ht="13.5" customHeight="1" x14ac:dyDescent="0.2">
      <c r="A65" s="285">
        <v>6</v>
      </c>
      <c r="B65" s="288" t="s">
        <v>48</v>
      </c>
      <c r="C65" s="288" t="s">
        <v>32</v>
      </c>
      <c r="D65" s="288" t="s">
        <v>33</v>
      </c>
      <c r="E65" s="291" t="s">
        <v>34</v>
      </c>
      <c r="F65" s="294" t="s">
        <v>35</v>
      </c>
      <c r="G65" s="294" t="s">
        <v>36</v>
      </c>
      <c r="H65" s="294" t="s">
        <v>37</v>
      </c>
      <c r="I65" s="31"/>
      <c r="J65" s="31"/>
      <c r="K65" s="301">
        <v>42490</v>
      </c>
      <c r="L65" s="304">
        <v>42734</v>
      </c>
    </row>
    <row r="66" spans="1:12" ht="13.5" customHeight="1" x14ac:dyDescent="0.2">
      <c r="A66" s="286"/>
      <c r="B66" s="289"/>
      <c r="C66" s="289"/>
      <c r="D66" s="289"/>
      <c r="E66" s="292"/>
      <c r="F66" s="295"/>
      <c r="G66" s="297"/>
      <c r="H66" s="295"/>
      <c r="I66" s="31"/>
      <c r="J66" s="31"/>
      <c r="K66" s="302"/>
      <c r="L66" s="305"/>
    </row>
    <row r="67" spans="1:12" ht="13.5" customHeight="1" x14ac:dyDescent="0.2">
      <c r="A67" s="286"/>
      <c r="B67" s="289"/>
      <c r="C67" s="289"/>
      <c r="D67" s="289"/>
      <c r="E67" s="292"/>
      <c r="F67" s="295"/>
      <c r="G67" s="297"/>
      <c r="H67" s="295"/>
      <c r="I67" s="31"/>
      <c r="J67" s="31"/>
      <c r="K67" s="302"/>
      <c r="L67" s="305"/>
    </row>
    <row r="68" spans="1:12" ht="13.5" customHeight="1" x14ac:dyDescent="0.2">
      <c r="A68" s="286"/>
      <c r="B68" s="289"/>
      <c r="C68" s="289"/>
      <c r="D68" s="289"/>
      <c r="E68" s="292"/>
      <c r="F68" s="295"/>
      <c r="G68" s="297"/>
      <c r="H68" s="295"/>
      <c r="I68" s="31"/>
      <c r="J68" s="31"/>
      <c r="K68" s="302"/>
      <c r="L68" s="305"/>
    </row>
    <row r="69" spans="1:12" ht="13.5" customHeight="1" thickBot="1" x14ac:dyDescent="0.25">
      <c r="A69" s="286"/>
      <c r="B69" s="289"/>
      <c r="C69" s="290"/>
      <c r="D69" s="290"/>
      <c r="E69" s="293"/>
      <c r="F69" s="296"/>
      <c r="G69" s="298"/>
      <c r="H69" s="296"/>
      <c r="I69" s="31"/>
      <c r="J69" s="31"/>
      <c r="K69" s="303"/>
      <c r="L69" s="306"/>
    </row>
    <row r="70" spans="1:12" ht="13.5" customHeight="1" x14ac:dyDescent="0.2">
      <c r="A70" s="286"/>
      <c r="B70" s="289"/>
      <c r="C70" s="288" t="s">
        <v>38</v>
      </c>
      <c r="D70" s="288" t="s">
        <v>39</v>
      </c>
      <c r="E70" s="291" t="s">
        <v>40</v>
      </c>
      <c r="F70" s="294" t="s">
        <v>41</v>
      </c>
      <c r="G70" s="294" t="s">
        <v>42</v>
      </c>
      <c r="H70" s="294" t="s">
        <v>43</v>
      </c>
      <c r="I70" s="31"/>
      <c r="J70" s="31"/>
      <c r="K70" s="301">
        <v>42459</v>
      </c>
      <c r="L70" s="304">
        <v>42734</v>
      </c>
    </row>
    <row r="71" spans="1:12" ht="13.5" customHeight="1" x14ac:dyDescent="0.2">
      <c r="A71" s="286"/>
      <c r="B71" s="289"/>
      <c r="C71" s="289"/>
      <c r="D71" s="289"/>
      <c r="E71" s="292"/>
      <c r="F71" s="295"/>
      <c r="G71" s="297"/>
      <c r="H71" s="295"/>
      <c r="I71" s="31"/>
      <c r="J71" s="31"/>
      <c r="K71" s="302"/>
      <c r="L71" s="305"/>
    </row>
    <row r="72" spans="1:12" ht="13.5" customHeight="1" x14ac:dyDescent="0.2">
      <c r="A72" s="286"/>
      <c r="B72" s="289"/>
      <c r="C72" s="289"/>
      <c r="D72" s="289"/>
      <c r="E72" s="292"/>
      <c r="F72" s="295"/>
      <c r="G72" s="297"/>
      <c r="H72" s="295"/>
      <c r="I72" s="31"/>
      <c r="J72" s="31"/>
      <c r="K72" s="302"/>
      <c r="L72" s="305"/>
    </row>
    <row r="73" spans="1:12" ht="13.5" customHeight="1" x14ac:dyDescent="0.2">
      <c r="A73" s="286"/>
      <c r="B73" s="289"/>
      <c r="C73" s="289"/>
      <c r="D73" s="289"/>
      <c r="E73" s="292"/>
      <c r="F73" s="295"/>
      <c r="G73" s="297"/>
      <c r="H73" s="295"/>
      <c r="I73" s="31"/>
      <c r="J73" s="31"/>
      <c r="K73" s="302"/>
      <c r="L73" s="305"/>
    </row>
    <row r="74" spans="1:12" ht="13.5" customHeight="1" thickBot="1" x14ac:dyDescent="0.25">
      <c r="A74" s="287"/>
      <c r="B74" s="290"/>
      <c r="C74" s="290"/>
      <c r="D74" s="290"/>
      <c r="E74" s="293"/>
      <c r="F74" s="296"/>
      <c r="G74" s="298"/>
      <c r="H74" s="296"/>
      <c r="I74" s="31"/>
      <c r="J74" s="31"/>
      <c r="K74" s="303"/>
      <c r="L74" s="306"/>
    </row>
    <row r="75" spans="1:12" ht="13.5" customHeight="1" x14ac:dyDescent="0.2">
      <c r="A75" s="285">
        <v>7</v>
      </c>
      <c r="B75" s="288" t="s">
        <v>49</v>
      </c>
      <c r="C75" s="288" t="s">
        <v>32</v>
      </c>
      <c r="D75" s="288" t="s">
        <v>33</v>
      </c>
      <c r="E75" s="291" t="s">
        <v>34</v>
      </c>
      <c r="F75" s="294" t="s">
        <v>35</v>
      </c>
      <c r="G75" s="294" t="s">
        <v>36</v>
      </c>
      <c r="H75" s="294" t="s">
        <v>37</v>
      </c>
      <c r="I75" s="31"/>
      <c r="J75" s="31"/>
      <c r="K75" s="301">
        <v>42490</v>
      </c>
      <c r="L75" s="304">
        <v>42734</v>
      </c>
    </row>
    <row r="76" spans="1:12" ht="13.5" customHeight="1" x14ac:dyDescent="0.2">
      <c r="A76" s="286"/>
      <c r="B76" s="289"/>
      <c r="C76" s="289"/>
      <c r="D76" s="289"/>
      <c r="E76" s="292"/>
      <c r="F76" s="295"/>
      <c r="G76" s="297"/>
      <c r="H76" s="295"/>
      <c r="I76" s="31"/>
      <c r="J76" s="31"/>
      <c r="K76" s="302"/>
      <c r="L76" s="305"/>
    </row>
    <row r="77" spans="1:12" ht="13.5" customHeight="1" x14ac:dyDescent="0.2">
      <c r="A77" s="286"/>
      <c r="B77" s="289"/>
      <c r="C77" s="289"/>
      <c r="D77" s="289"/>
      <c r="E77" s="292"/>
      <c r="F77" s="295"/>
      <c r="G77" s="297"/>
      <c r="H77" s="295"/>
      <c r="I77" s="31"/>
      <c r="J77" s="31"/>
      <c r="K77" s="302"/>
      <c r="L77" s="305"/>
    </row>
    <row r="78" spans="1:12" ht="13.5" customHeight="1" x14ac:dyDescent="0.2">
      <c r="A78" s="286"/>
      <c r="B78" s="289"/>
      <c r="C78" s="289"/>
      <c r="D78" s="289"/>
      <c r="E78" s="292"/>
      <c r="F78" s="295"/>
      <c r="G78" s="297"/>
      <c r="H78" s="295"/>
      <c r="I78" s="31"/>
      <c r="J78" s="31"/>
      <c r="K78" s="302"/>
      <c r="L78" s="305"/>
    </row>
    <row r="79" spans="1:12" ht="13.5" customHeight="1" thickBot="1" x14ac:dyDescent="0.25">
      <c r="A79" s="286"/>
      <c r="B79" s="289"/>
      <c r="C79" s="290"/>
      <c r="D79" s="290"/>
      <c r="E79" s="293"/>
      <c r="F79" s="296"/>
      <c r="G79" s="298"/>
      <c r="H79" s="296"/>
      <c r="I79" s="31"/>
      <c r="J79" s="31"/>
      <c r="K79" s="303"/>
      <c r="L79" s="306"/>
    </row>
    <row r="80" spans="1:12" ht="13.5" customHeight="1" x14ac:dyDescent="0.2">
      <c r="A80" s="286"/>
      <c r="B80" s="289"/>
      <c r="C80" s="288" t="s">
        <v>38</v>
      </c>
      <c r="D80" s="288" t="s">
        <v>39</v>
      </c>
      <c r="E80" s="291" t="s">
        <v>40</v>
      </c>
      <c r="F80" s="294" t="s">
        <v>41</v>
      </c>
      <c r="G80" s="294" t="s">
        <v>42</v>
      </c>
      <c r="H80" s="294" t="s">
        <v>43</v>
      </c>
      <c r="I80" s="31"/>
      <c r="J80" s="31"/>
      <c r="K80" s="301">
        <v>42459</v>
      </c>
      <c r="L80" s="304">
        <v>42734</v>
      </c>
    </row>
    <row r="81" spans="1:12" ht="13.5" customHeight="1" x14ac:dyDescent="0.2">
      <c r="A81" s="286"/>
      <c r="B81" s="289"/>
      <c r="C81" s="289"/>
      <c r="D81" s="289"/>
      <c r="E81" s="292"/>
      <c r="F81" s="295"/>
      <c r="G81" s="297"/>
      <c r="H81" s="295"/>
      <c r="I81" s="31"/>
      <c r="J81" s="31"/>
      <c r="K81" s="302"/>
      <c r="L81" s="305"/>
    </row>
    <row r="82" spans="1:12" ht="13.5" customHeight="1" x14ac:dyDescent="0.2">
      <c r="A82" s="286"/>
      <c r="B82" s="289"/>
      <c r="C82" s="289"/>
      <c r="D82" s="289"/>
      <c r="E82" s="292"/>
      <c r="F82" s="295"/>
      <c r="G82" s="297"/>
      <c r="H82" s="295"/>
      <c r="I82" s="31"/>
      <c r="J82" s="31"/>
      <c r="K82" s="302"/>
      <c r="L82" s="305"/>
    </row>
    <row r="83" spans="1:12" ht="13.5" customHeight="1" x14ac:dyDescent="0.2">
      <c r="A83" s="286"/>
      <c r="B83" s="289"/>
      <c r="C83" s="289"/>
      <c r="D83" s="289"/>
      <c r="E83" s="292"/>
      <c r="F83" s="295"/>
      <c r="G83" s="297"/>
      <c r="H83" s="295"/>
      <c r="I83" s="31"/>
      <c r="J83" s="31"/>
      <c r="K83" s="302"/>
      <c r="L83" s="305"/>
    </row>
    <row r="84" spans="1:12" ht="13.5" customHeight="1" thickBot="1" x14ac:dyDescent="0.25">
      <c r="A84" s="287"/>
      <c r="B84" s="290"/>
      <c r="C84" s="290"/>
      <c r="D84" s="290"/>
      <c r="E84" s="293"/>
      <c r="F84" s="296"/>
      <c r="G84" s="298"/>
      <c r="H84" s="296"/>
      <c r="I84" s="31"/>
      <c r="J84" s="31"/>
      <c r="K84" s="303"/>
      <c r="L84" s="306"/>
    </row>
    <row r="85" spans="1:12" ht="13.5" customHeight="1" x14ac:dyDescent="0.2">
      <c r="A85" s="285">
        <v>8</v>
      </c>
      <c r="B85" s="288" t="s">
        <v>50</v>
      </c>
      <c r="C85" s="288" t="s">
        <v>32</v>
      </c>
      <c r="D85" s="288" t="s">
        <v>33</v>
      </c>
      <c r="E85" s="291" t="s">
        <v>34</v>
      </c>
      <c r="F85" s="294" t="s">
        <v>35</v>
      </c>
      <c r="G85" s="294" t="s">
        <v>36</v>
      </c>
      <c r="H85" s="294" t="s">
        <v>37</v>
      </c>
      <c r="I85" s="31"/>
      <c r="J85" s="31"/>
      <c r="K85" s="301">
        <v>42490</v>
      </c>
      <c r="L85" s="304">
        <v>42734</v>
      </c>
    </row>
    <row r="86" spans="1:12" ht="13.5" customHeight="1" x14ac:dyDescent="0.2">
      <c r="A86" s="286"/>
      <c r="B86" s="289"/>
      <c r="C86" s="289"/>
      <c r="D86" s="289"/>
      <c r="E86" s="292"/>
      <c r="F86" s="295"/>
      <c r="G86" s="297"/>
      <c r="H86" s="295"/>
      <c r="I86" s="31"/>
      <c r="J86" s="31"/>
      <c r="K86" s="302"/>
      <c r="L86" s="305"/>
    </row>
    <row r="87" spans="1:12" ht="13.5" customHeight="1" x14ac:dyDescent="0.2">
      <c r="A87" s="286"/>
      <c r="B87" s="289"/>
      <c r="C87" s="289"/>
      <c r="D87" s="289"/>
      <c r="E87" s="292"/>
      <c r="F87" s="295"/>
      <c r="G87" s="297"/>
      <c r="H87" s="295"/>
      <c r="I87" s="31"/>
      <c r="J87" s="31"/>
      <c r="K87" s="302"/>
      <c r="L87" s="305"/>
    </row>
    <row r="88" spans="1:12" ht="13.5" customHeight="1" x14ac:dyDescent="0.2">
      <c r="A88" s="286"/>
      <c r="B88" s="289"/>
      <c r="C88" s="289"/>
      <c r="D88" s="289"/>
      <c r="E88" s="292"/>
      <c r="F88" s="295"/>
      <c r="G88" s="297"/>
      <c r="H88" s="295"/>
      <c r="I88" s="31"/>
      <c r="J88" s="31"/>
      <c r="K88" s="302"/>
      <c r="L88" s="305"/>
    </row>
    <row r="89" spans="1:12" ht="13.5" customHeight="1" thickBot="1" x14ac:dyDescent="0.25">
      <c r="A89" s="286"/>
      <c r="B89" s="289"/>
      <c r="C89" s="290"/>
      <c r="D89" s="290"/>
      <c r="E89" s="293"/>
      <c r="F89" s="296"/>
      <c r="G89" s="298"/>
      <c r="H89" s="296"/>
      <c r="I89" s="31"/>
      <c r="J89" s="31"/>
      <c r="K89" s="303"/>
      <c r="L89" s="306"/>
    </row>
    <row r="90" spans="1:12" ht="13.5" customHeight="1" x14ac:dyDescent="0.2">
      <c r="A90" s="286"/>
      <c r="B90" s="289"/>
      <c r="C90" s="288" t="s">
        <v>38</v>
      </c>
      <c r="D90" s="288" t="s">
        <v>39</v>
      </c>
      <c r="E90" s="291" t="s">
        <v>40</v>
      </c>
      <c r="F90" s="294" t="s">
        <v>41</v>
      </c>
      <c r="G90" s="294" t="s">
        <v>42</v>
      </c>
      <c r="H90" s="294" t="s">
        <v>43</v>
      </c>
      <c r="I90" s="31"/>
      <c r="J90" s="31"/>
      <c r="K90" s="301">
        <v>42459</v>
      </c>
      <c r="L90" s="304">
        <v>42734</v>
      </c>
    </row>
    <row r="91" spans="1:12" ht="13.5" customHeight="1" x14ac:dyDescent="0.2">
      <c r="A91" s="286"/>
      <c r="B91" s="289"/>
      <c r="C91" s="289"/>
      <c r="D91" s="289"/>
      <c r="E91" s="292"/>
      <c r="F91" s="295"/>
      <c r="G91" s="297"/>
      <c r="H91" s="295"/>
      <c r="I91" s="31"/>
      <c r="J91" s="31"/>
      <c r="K91" s="302"/>
      <c r="L91" s="305"/>
    </row>
    <row r="92" spans="1:12" ht="13.5" customHeight="1" x14ac:dyDescent="0.2">
      <c r="A92" s="286"/>
      <c r="B92" s="289"/>
      <c r="C92" s="289"/>
      <c r="D92" s="289"/>
      <c r="E92" s="292"/>
      <c r="F92" s="295"/>
      <c r="G92" s="297"/>
      <c r="H92" s="295"/>
      <c r="I92" s="31"/>
      <c r="J92" s="31"/>
      <c r="K92" s="302"/>
      <c r="L92" s="305"/>
    </row>
    <row r="93" spans="1:12" ht="13.5" customHeight="1" x14ac:dyDescent="0.2">
      <c r="A93" s="286"/>
      <c r="B93" s="289"/>
      <c r="C93" s="289"/>
      <c r="D93" s="289"/>
      <c r="E93" s="292"/>
      <c r="F93" s="295"/>
      <c r="G93" s="297"/>
      <c r="H93" s="295"/>
      <c r="I93" s="31"/>
      <c r="J93" s="31"/>
      <c r="K93" s="302"/>
      <c r="L93" s="305"/>
    </row>
    <row r="94" spans="1:12" ht="13.5" customHeight="1" thickBot="1" x14ac:dyDescent="0.25">
      <c r="A94" s="287"/>
      <c r="B94" s="290"/>
      <c r="C94" s="290"/>
      <c r="D94" s="290"/>
      <c r="E94" s="293"/>
      <c r="F94" s="296"/>
      <c r="G94" s="298"/>
      <c r="H94" s="296"/>
      <c r="I94" s="31"/>
      <c r="J94" s="31"/>
      <c r="K94" s="303"/>
      <c r="L94" s="306"/>
    </row>
    <row r="95" spans="1:12" ht="13.5" customHeight="1" x14ac:dyDescent="0.2">
      <c r="A95" s="285">
        <v>9</v>
      </c>
      <c r="B95" s="288" t="s">
        <v>51</v>
      </c>
      <c r="C95" s="288" t="s">
        <v>32</v>
      </c>
      <c r="D95" s="288" t="s">
        <v>33</v>
      </c>
      <c r="E95" s="291" t="s">
        <v>34</v>
      </c>
      <c r="F95" s="294" t="s">
        <v>35</v>
      </c>
      <c r="G95" s="294" t="s">
        <v>36</v>
      </c>
      <c r="H95" s="294" t="s">
        <v>37</v>
      </c>
      <c r="I95" s="31"/>
      <c r="J95" s="31"/>
      <c r="K95" s="301">
        <v>42490</v>
      </c>
      <c r="L95" s="304">
        <v>42734</v>
      </c>
    </row>
    <row r="96" spans="1:12" ht="13.5" customHeight="1" x14ac:dyDescent="0.2">
      <c r="A96" s="286"/>
      <c r="B96" s="289"/>
      <c r="C96" s="289"/>
      <c r="D96" s="289"/>
      <c r="E96" s="292"/>
      <c r="F96" s="295"/>
      <c r="G96" s="297"/>
      <c r="H96" s="295"/>
      <c r="I96" s="31"/>
      <c r="J96" s="31"/>
      <c r="K96" s="302"/>
      <c r="L96" s="305"/>
    </row>
    <row r="97" spans="1:12" ht="13.5" customHeight="1" x14ac:dyDescent="0.2">
      <c r="A97" s="286"/>
      <c r="B97" s="289"/>
      <c r="C97" s="289"/>
      <c r="D97" s="289"/>
      <c r="E97" s="292"/>
      <c r="F97" s="295"/>
      <c r="G97" s="297"/>
      <c r="H97" s="295"/>
      <c r="I97" s="31"/>
      <c r="J97" s="31"/>
      <c r="K97" s="302"/>
      <c r="L97" s="305"/>
    </row>
    <row r="98" spans="1:12" ht="13.5" customHeight="1" x14ac:dyDescent="0.2">
      <c r="A98" s="286"/>
      <c r="B98" s="289"/>
      <c r="C98" s="289"/>
      <c r="D98" s="289"/>
      <c r="E98" s="292"/>
      <c r="F98" s="295"/>
      <c r="G98" s="297"/>
      <c r="H98" s="295"/>
      <c r="I98" s="31"/>
      <c r="J98" s="31"/>
      <c r="K98" s="302"/>
      <c r="L98" s="305"/>
    </row>
    <row r="99" spans="1:12" ht="13.5" customHeight="1" thickBot="1" x14ac:dyDescent="0.25">
      <c r="A99" s="286"/>
      <c r="B99" s="289"/>
      <c r="C99" s="290"/>
      <c r="D99" s="290"/>
      <c r="E99" s="293"/>
      <c r="F99" s="296"/>
      <c r="G99" s="298"/>
      <c r="H99" s="296"/>
      <c r="I99" s="31"/>
      <c r="J99" s="31"/>
      <c r="K99" s="303"/>
      <c r="L99" s="306"/>
    </row>
    <row r="100" spans="1:12" ht="13.5" customHeight="1" x14ac:dyDescent="0.2">
      <c r="A100" s="286"/>
      <c r="B100" s="289"/>
      <c r="C100" s="288" t="s">
        <v>38</v>
      </c>
      <c r="D100" s="288" t="s">
        <v>39</v>
      </c>
      <c r="E100" s="291" t="s">
        <v>40</v>
      </c>
      <c r="F100" s="294" t="s">
        <v>41</v>
      </c>
      <c r="G100" s="294" t="s">
        <v>42</v>
      </c>
      <c r="H100" s="294" t="s">
        <v>43</v>
      </c>
      <c r="I100" s="31"/>
      <c r="J100" s="31"/>
      <c r="K100" s="301">
        <v>42459</v>
      </c>
      <c r="L100" s="304">
        <v>42734</v>
      </c>
    </row>
    <row r="101" spans="1:12" ht="13.5" customHeight="1" x14ac:dyDescent="0.2">
      <c r="A101" s="286"/>
      <c r="B101" s="289"/>
      <c r="C101" s="289"/>
      <c r="D101" s="289"/>
      <c r="E101" s="292"/>
      <c r="F101" s="295"/>
      <c r="G101" s="297"/>
      <c r="H101" s="295"/>
      <c r="I101" s="31"/>
      <c r="J101" s="31"/>
      <c r="K101" s="302"/>
      <c r="L101" s="305"/>
    </row>
    <row r="102" spans="1:12" ht="13.5" customHeight="1" x14ac:dyDescent="0.2">
      <c r="A102" s="286"/>
      <c r="B102" s="289"/>
      <c r="C102" s="289"/>
      <c r="D102" s="289"/>
      <c r="E102" s="292"/>
      <c r="F102" s="295"/>
      <c r="G102" s="297"/>
      <c r="H102" s="295"/>
      <c r="I102" s="31"/>
      <c r="J102" s="31"/>
      <c r="K102" s="302"/>
      <c r="L102" s="305"/>
    </row>
    <row r="103" spans="1:12" ht="13.5" customHeight="1" x14ac:dyDescent="0.2">
      <c r="A103" s="286"/>
      <c r="B103" s="289"/>
      <c r="C103" s="289"/>
      <c r="D103" s="289"/>
      <c r="E103" s="292"/>
      <c r="F103" s="295"/>
      <c r="G103" s="297"/>
      <c r="H103" s="295"/>
      <c r="I103" s="31"/>
      <c r="J103" s="31"/>
      <c r="K103" s="302"/>
      <c r="L103" s="305"/>
    </row>
    <row r="104" spans="1:12" ht="13.5" customHeight="1" thickBot="1" x14ac:dyDescent="0.25">
      <c r="A104" s="287"/>
      <c r="B104" s="290"/>
      <c r="C104" s="290"/>
      <c r="D104" s="290"/>
      <c r="E104" s="293"/>
      <c r="F104" s="296"/>
      <c r="G104" s="298"/>
      <c r="H104" s="296"/>
      <c r="I104" s="31"/>
      <c r="J104" s="31"/>
      <c r="K104" s="303"/>
      <c r="L104" s="306"/>
    </row>
    <row r="105" spans="1:12" ht="13.5" customHeight="1" x14ac:dyDescent="0.2">
      <c r="A105" s="285">
        <v>10</v>
      </c>
      <c r="B105" s="288" t="s">
        <v>52</v>
      </c>
      <c r="C105" s="288" t="s">
        <v>32</v>
      </c>
      <c r="D105" s="288" t="s">
        <v>33</v>
      </c>
      <c r="E105" s="291" t="s">
        <v>34</v>
      </c>
      <c r="F105" s="294" t="s">
        <v>35</v>
      </c>
      <c r="G105" s="294" t="s">
        <v>36</v>
      </c>
      <c r="H105" s="294" t="s">
        <v>37</v>
      </c>
      <c r="I105" s="31"/>
      <c r="J105" s="31"/>
      <c r="K105" s="301">
        <v>42490</v>
      </c>
      <c r="L105" s="304">
        <v>42734</v>
      </c>
    </row>
    <row r="106" spans="1:12" ht="13.5" customHeight="1" x14ac:dyDescent="0.2">
      <c r="A106" s="286"/>
      <c r="B106" s="289"/>
      <c r="C106" s="289"/>
      <c r="D106" s="289"/>
      <c r="E106" s="292"/>
      <c r="F106" s="295"/>
      <c r="G106" s="297"/>
      <c r="H106" s="295"/>
      <c r="I106" s="31"/>
      <c r="J106" s="31"/>
      <c r="K106" s="302"/>
      <c r="L106" s="305"/>
    </row>
    <row r="107" spans="1:12" ht="13.5" customHeight="1" x14ac:dyDescent="0.2">
      <c r="A107" s="286"/>
      <c r="B107" s="289"/>
      <c r="C107" s="289"/>
      <c r="D107" s="289"/>
      <c r="E107" s="292"/>
      <c r="F107" s="295"/>
      <c r="G107" s="297"/>
      <c r="H107" s="295"/>
      <c r="I107" s="31"/>
      <c r="J107" s="31"/>
      <c r="K107" s="302"/>
      <c r="L107" s="305"/>
    </row>
    <row r="108" spans="1:12" ht="13.5" customHeight="1" x14ac:dyDescent="0.2">
      <c r="A108" s="286"/>
      <c r="B108" s="289"/>
      <c r="C108" s="289"/>
      <c r="D108" s="289"/>
      <c r="E108" s="292"/>
      <c r="F108" s="295"/>
      <c r="G108" s="297"/>
      <c r="H108" s="295"/>
      <c r="I108" s="31"/>
      <c r="J108" s="31"/>
      <c r="K108" s="302"/>
      <c r="L108" s="305"/>
    </row>
    <row r="109" spans="1:12" ht="13.5" customHeight="1" thickBot="1" x14ac:dyDescent="0.25">
      <c r="A109" s="286"/>
      <c r="B109" s="289"/>
      <c r="C109" s="290"/>
      <c r="D109" s="290"/>
      <c r="E109" s="293"/>
      <c r="F109" s="296"/>
      <c r="G109" s="298"/>
      <c r="H109" s="296"/>
      <c r="I109" s="31"/>
      <c r="J109" s="31"/>
      <c r="K109" s="303"/>
      <c r="L109" s="306"/>
    </row>
    <row r="110" spans="1:12" ht="13.5" customHeight="1" x14ac:dyDescent="0.2">
      <c r="A110" s="286"/>
      <c r="B110" s="289"/>
      <c r="C110" s="288" t="s">
        <v>38</v>
      </c>
      <c r="D110" s="288" t="s">
        <v>39</v>
      </c>
      <c r="E110" s="291" t="s">
        <v>40</v>
      </c>
      <c r="F110" s="294" t="s">
        <v>41</v>
      </c>
      <c r="G110" s="294" t="s">
        <v>42</v>
      </c>
      <c r="H110" s="294" t="s">
        <v>43</v>
      </c>
      <c r="I110" s="31"/>
      <c r="J110" s="31"/>
      <c r="K110" s="301">
        <v>42459</v>
      </c>
      <c r="L110" s="304">
        <v>42734</v>
      </c>
    </row>
    <row r="111" spans="1:12" ht="13.5" customHeight="1" x14ac:dyDescent="0.2">
      <c r="A111" s="286"/>
      <c r="B111" s="289"/>
      <c r="C111" s="289"/>
      <c r="D111" s="289"/>
      <c r="E111" s="292"/>
      <c r="F111" s="295"/>
      <c r="G111" s="297"/>
      <c r="H111" s="295"/>
      <c r="I111" s="31"/>
      <c r="J111" s="31"/>
      <c r="K111" s="302"/>
      <c r="L111" s="305"/>
    </row>
    <row r="112" spans="1:12" ht="13.5" customHeight="1" x14ac:dyDescent="0.2">
      <c r="A112" s="286"/>
      <c r="B112" s="289"/>
      <c r="C112" s="289"/>
      <c r="D112" s="289"/>
      <c r="E112" s="292"/>
      <c r="F112" s="295"/>
      <c r="G112" s="297"/>
      <c r="H112" s="295"/>
      <c r="I112" s="31"/>
      <c r="J112" s="31"/>
      <c r="K112" s="302"/>
      <c r="L112" s="305"/>
    </row>
    <row r="113" spans="1:12" ht="13.5" customHeight="1" x14ac:dyDescent="0.2">
      <c r="A113" s="286"/>
      <c r="B113" s="289"/>
      <c r="C113" s="289"/>
      <c r="D113" s="289"/>
      <c r="E113" s="292"/>
      <c r="F113" s="295"/>
      <c r="G113" s="297"/>
      <c r="H113" s="295"/>
      <c r="I113" s="31"/>
      <c r="J113" s="31"/>
      <c r="K113" s="302"/>
      <c r="L113" s="305"/>
    </row>
    <row r="114" spans="1:12" ht="13.5" customHeight="1" thickBot="1" x14ac:dyDescent="0.25">
      <c r="A114" s="287"/>
      <c r="B114" s="290"/>
      <c r="C114" s="290"/>
      <c r="D114" s="290"/>
      <c r="E114" s="293"/>
      <c r="F114" s="296"/>
      <c r="G114" s="298"/>
      <c r="H114" s="296"/>
      <c r="I114" s="31"/>
      <c r="J114" s="31"/>
      <c r="K114" s="303"/>
      <c r="L114" s="306"/>
    </row>
    <row r="115" spans="1:12" ht="13.5" customHeight="1" x14ac:dyDescent="0.2">
      <c r="A115" s="285">
        <v>11</v>
      </c>
      <c r="B115" s="288" t="s">
        <v>53</v>
      </c>
      <c r="C115" s="288" t="s">
        <v>32</v>
      </c>
      <c r="D115" s="288" t="s">
        <v>33</v>
      </c>
      <c r="E115" s="291" t="s">
        <v>34</v>
      </c>
      <c r="F115" s="294" t="s">
        <v>35</v>
      </c>
      <c r="G115" s="294" t="s">
        <v>36</v>
      </c>
      <c r="H115" s="294" t="s">
        <v>37</v>
      </c>
      <c r="I115" s="31"/>
      <c r="J115" s="31"/>
      <c r="K115" s="301">
        <v>42490</v>
      </c>
      <c r="L115" s="304">
        <v>42734</v>
      </c>
    </row>
    <row r="116" spans="1:12" ht="13.5" customHeight="1" x14ac:dyDescent="0.2">
      <c r="A116" s="286"/>
      <c r="B116" s="289"/>
      <c r="C116" s="289"/>
      <c r="D116" s="289"/>
      <c r="E116" s="292"/>
      <c r="F116" s="295"/>
      <c r="G116" s="297"/>
      <c r="H116" s="295"/>
      <c r="I116" s="31"/>
      <c r="J116" s="31"/>
      <c r="K116" s="302"/>
      <c r="L116" s="305"/>
    </row>
    <row r="117" spans="1:12" ht="13.5" customHeight="1" x14ac:dyDescent="0.2">
      <c r="A117" s="286"/>
      <c r="B117" s="289"/>
      <c r="C117" s="289"/>
      <c r="D117" s="289"/>
      <c r="E117" s="292"/>
      <c r="F117" s="295"/>
      <c r="G117" s="297"/>
      <c r="H117" s="295"/>
      <c r="I117" s="31"/>
      <c r="J117" s="31"/>
      <c r="K117" s="302"/>
      <c r="L117" s="305"/>
    </row>
    <row r="118" spans="1:12" ht="13.5" customHeight="1" x14ac:dyDescent="0.2">
      <c r="A118" s="286"/>
      <c r="B118" s="289"/>
      <c r="C118" s="289"/>
      <c r="D118" s="289"/>
      <c r="E118" s="292"/>
      <c r="F118" s="295"/>
      <c r="G118" s="297"/>
      <c r="H118" s="295"/>
      <c r="I118" s="31"/>
      <c r="J118" s="31"/>
      <c r="K118" s="302"/>
      <c r="L118" s="305"/>
    </row>
    <row r="119" spans="1:12" ht="13.5" customHeight="1" thickBot="1" x14ac:dyDescent="0.25">
      <c r="A119" s="286"/>
      <c r="B119" s="289"/>
      <c r="C119" s="290"/>
      <c r="D119" s="290"/>
      <c r="E119" s="293"/>
      <c r="F119" s="296"/>
      <c r="G119" s="298"/>
      <c r="H119" s="296"/>
      <c r="I119" s="31"/>
      <c r="J119" s="31"/>
      <c r="K119" s="303"/>
      <c r="L119" s="306"/>
    </row>
    <row r="120" spans="1:12" ht="13.5" customHeight="1" x14ac:dyDescent="0.2">
      <c r="A120" s="286"/>
      <c r="B120" s="289"/>
      <c r="C120" s="288" t="s">
        <v>38</v>
      </c>
      <c r="D120" s="288" t="s">
        <v>39</v>
      </c>
      <c r="E120" s="291" t="s">
        <v>40</v>
      </c>
      <c r="F120" s="294" t="s">
        <v>41</v>
      </c>
      <c r="G120" s="294" t="s">
        <v>42</v>
      </c>
      <c r="H120" s="294" t="s">
        <v>43</v>
      </c>
      <c r="I120" s="31"/>
      <c r="J120" s="31"/>
      <c r="K120" s="301">
        <v>42459</v>
      </c>
      <c r="L120" s="304">
        <v>42734</v>
      </c>
    </row>
    <row r="121" spans="1:12" ht="13.5" customHeight="1" x14ac:dyDescent="0.2">
      <c r="A121" s="286"/>
      <c r="B121" s="289"/>
      <c r="C121" s="289"/>
      <c r="D121" s="289"/>
      <c r="E121" s="292"/>
      <c r="F121" s="295"/>
      <c r="G121" s="297"/>
      <c r="H121" s="295"/>
      <c r="I121" s="31"/>
      <c r="J121" s="31"/>
      <c r="K121" s="302"/>
      <c r="L121" s="305"/>
    </row>
    <row r="122" spans="1:12" ht="13.5" customHeight="1" x14ac:dyDescent="0.2">
      <c r="A122" s="286"/>
      <c r="B122" s="289"/>
      <c r="C122" s="289"/>
      <c r="D122" s="289"/>
      <c r="E122" s="292"/>
      <c r="F122" s="295"/>
      <c r="G122" s="297"/>
      <c r="H122" s="295"/>
      <c r="I122" s="31"/>
      <c r="J122" s="31"/>
      <c r="K122" s="302"/>
      <c r="L122" s="305"/>
    </row>
    <row r="123" spans="1:12" ht="13.5" customHeight="1" x14ac:dyDescent="0.2">
      <c r="A123" s="286"/>
      <c r="B123" s="289"/>
      <c r="C123" s="289"/>
      <c r="D123" s="289"/>
      <c r="E123" s="292"/>
      <c r="F123" s="295"/>
      <c r="G123" s="297"/>
      <c r="H123" s="295"/>
      <c r="I123" s="31"/>
      <c r="J123" s="31"/>
      <c r="K123" s="302"/>
      <c r="L123" s="305"/>
    </row>
    <row r="124" spans="1:12" ht="13.5" customHeight="1" thickBot="1" x14ac:dyDescent="0.25">
      <c r="A124" s="287"/>
      <c r="B124" s="290"/>
      <c r="C124" s="290"/>
      <c r="D124" s="290"/>
      <c r="E124" s="293"/>
      <c r="F124" s="296"/>
      <c r="G124" s="298"/>
      <c r="H124" s="296"/>
      <c r="I124" s="31"/>
      <c r="J124" s="31"/>
      <c r="K124" s="303"/>
      <c r="L124" s="306"/>
    </row>
    <row r="125" spans="1:12" ht="13.5" customHeight="1" x14ac:dyDescent="0.2">
      <c r="A125" s="285">
        <v>12</v>
      </c>
      <c r="B125" s="288" t="s">
        <v>54</v>
      </c>
      <c r="C125" s="288" t="s">
        <v>32</v>
      </c>
      <c r="D125" s="288" t="s">
        <v>33</v>
      </c>
      <c r="E125" s="291" t="s">
        <v>34</v>
      </c>
      <c r="F125" s="294" t="s">
        <v>35</v>
      </c>
      <c r="G125" s="294" t="s">
        <v>36</v>
      </c>
      <c r="H125" s="294" t="s">
        <v>37</v>
      </c>
      <c r="I125" s="31"/>
      <c r="J125" s="31"/>
      <c r="K125" s="301">
        <v>42490</v>
      </c>
      <c r="L125" s="304">
        <v>42734</v>
      </c>
    </row>
    <row r="126" spans="1:12" ht="13.5" customHeight="1" x14ac:dyDescent="0.2">
      <c r="A126" s="286"/>
      <c r="B126" s="289"/>
      <c r="C126" s="289"/>
      <c r="D126" s="289"/>
      <c r="E126" s="292"/>
      <c r="F126" s="295"/>
      <c r="G126" s="297"/>
      <c r="H126" s="295"/>
      <c r="I126" s="31"/>
      <c r="J126" s="31"/>
      <c r="K126" s="302"/>
      <c r="L126" s="305"/>
    </row>
    <row r="127" spans="1:12" ht="13.5" customHeight="1" x14ac:dyDescent="0.2">
      <c r="A127" s="286"/>
      <c r="B127" s="289"/>
      <c r="C127" s="289"/>
      <c r="D127" s="289"/>
      <c r="E127" s="292"/>
      <c r="F127" s="295"/>
      <c r="G127" s="297"/>
      <c r="H127" s="295"/>
      <c r="I127" s="31"/>
      <c r="J127" s="31"/>
      <c r="K127" s="302"/>
      <c r="L127" s="305"/>
    </row>
    <row r="128" spans="1:12" ht="13.5" customHeight="1" x14ac:dyDescent="0.2">
      <c r="A128" s="286"/>
      <c r="B128" s="289"/>
      <c r="C128" s="289"/>
      <c r="D128" s="289"/>
      <c r="E128" s="292"/>
      <c r="F128" s="295"/>
      <c r="G128" s="297"/>
      <c r="H128" s="295"/>
      <c r="I128" s="31"/>
      <c r="J128" s="31"/>
      <c r="K128" s="302"/>
      <c r="L128" s="305"/>
    </row>
    <row r="129" spans="1:12" ht="13.5" customHeight="1" thickBot="1" x14ac:dyDescent="0.25">
      <c r="A129" s="286"/>
      <c r="B129" s="289"/>
      <c r="C129" s="290"/>
      <c r="D129" s="290"/>
      <c r="E129" s="293"/>
      <c r="F129" s="296"/>
      <c r="G129" s="298"/>
      <c r="H129" s="296"/>
      <c r="I129" s="31"/>
      <c r="J129" s="31"/>
      <c r="K129" s="303"/>
      <c r="L129" s="306"/>
    </row>
    <row r="130" spans="1:12" ht="13.5" customHeight="1" x14ac:dyDescent="0.2">
      <c r="A130" s="286"/>
      <c r="B130" s="289"/>
      <c r="C130" s="288" t="s">
        <v>38</v>
      </c>
      <c r="D130" s="288" t="s">
        <v>39</v>
      </c>
      <c r="E130" s="291" t="s">
        <v>40</v>
      </c>
      <c r="F130" s="294" t="s">
        <v>41</v>
      </c>
      <c r="G130" s="294" t="s">
        <v>42</v>
      </c>
      <c r="H130" s="294" t="s">
        <v>43</v>
      </c>
      <c r="I130" s="31"/>
      <c r="J130" s="31"/>
      <c r="K130" s="301">
        <v>42459</v>
      </c>
      <c r="L130" s="304">
        <v>42734</v>
      </c>
    </row>
    <row r="131" spans="1:12" ht="13.5" customHeight="1" x14ac:dyDescent="0.2">
      <c r="A131" s="286"/>
      <c r="B131" s="289"/>
      <c r="C131" s="289"/>
      <c r="D131" s="289"/>
      <c r="E131" s="292"/>
      <c r="F131" s="295"/>
      <c r="G131" s="297"/>
      <c r="H131" s="295"/>
      <c r="I131" s="31"/>
      <c r="J131" s="31"/>
      <c r="K131" s="302"/>
      <c r="L131" s="305"/>
    </row>
    <row r="132" spans="1:12" ht="13.5" customHeight="1" x14ac:dyDescent="0.2">
      <c r="A132" s="286"/>
      <c r="B132" s="289"/>
      <c r="C132" s="289"/>
      <c r="D132" s="289"/>
      <c r="E132" s="292"/>
      <c r="F132" s="295"/>
      <c r="G132" s="297"/>
      <c r="H132" s="295"/>
      <c r="I132" s="31"/>
      <c r="J132" s="31"/>
      <c r="K132" s="302"/>
      <c r="L132" s="305"/>
    </row>
    <row r="133" spans="1:12" ht="13.5" customHeight="1" x14ac:dyDescent="0.2">
      <c r="A133" s="286"/>
      <c r="B133" s="289"/>
      <c r="C133" s="289"/>
      <c r="D133" s="289"/>
      <c r="E133" s="292"/>
      <c r="F133" s="295"/>
      <c r="G133" s="297"/>
      <c r="H133" s="295"/>
      <c r="I133" s="31"/>
      <c r="J133" s="31"/>
      <c r="K133" s="302"/>
      <c r="L133" s="305"/>
    </row>
    <row r="134" spans="1:12" ht="13.5" customHeight="1" thickBot="1" x14ac:dyDescent="0.25">
      <c r="A134" s="287"/>
      <c r="B134" s="290"/>
      <c r="C134" s="290"/>
      <c r="D134" s="290"/>
      <c r="E134" s="293"/>
      <c r="F134" s="296"/>
      <c r="G134" s="298"/>
      <c r="H134" s="296"/>
      <c r="I134" s="31"/>
      <c r="J134" s="31"/>
      <c r="K134" s="303"/>
      <c r="L134" s="306"/>
    </row>
    <row r="135" spans="1:12" ht="13.5" customHeight="1" x14ac:dyDescent="0.2">
      <c r="A135" s="285">
        <v>13</v>
      </c>
      <c r="B135" s="288" t="s">
        <v>55</v>
      </c>
      <c r="C135" s="288" t="s">
        <v>32</v>
      </c>
      <c r="D135" s="288" t="s">
        <v>33</v>
      </c>
      <c r="E135" s="291" t="s">
        <v>34</v>
      </c>
      <c r="F135" s="294" t="s">
        <v>35</v>
      </c>
      <c r="G135" s="294" t="s">
        <v>36</v>
      </c>
      <c r="H135" s="294" t="s">
        <v>37</v>
      </c>
      <c r="I135" s="31"/>
      <c r="J135" s="31"/>
      <c r="K135" s="301">
        <v>42490</v>
      </c>
      <c r="L135" s="304">
        <v>42734</v>
      </c>
    </row>
    <row r="136" spans="1:12" ht="13.5" customHeight="1" x14ac:dyDescent="0.2">
      <c r="A136" s="286"/>
      <c r="B136" s="289"/>
      <c r="C136" s="289"/>
      <c r="D136" s="289"/>
      <c r="E136" s="292"/>
      <c r="F136" s="295"/>
      <c r="G136" s="297"/>
      <c r="H136" s="295"/>
      <c r="I136" s="31"/>
      <c r="J136" s="31"/>
      <c r="K136" s="302"/>
      <c r="L136" s="305"/>
    </row>
    <row r="137" spans="1:12" ht="13.5" customHeight="1" x14ac:dyDescent="0.2">
      <c r="A137" s="286"/>
      <c r="B137" s="289"/>
      <c r="C137" s="289"/>
      <c r="D137" s="289"/>
      <c r="E137" s="292"/>
      <c r="F137" s="295"/>
      <c r="G137" s="297"/>
      <c r="H137" s="295"/>
      <c r="I137" s="31"/>
      <c r="J137" s="31"/>
      <c r="K137" s="302"/>
      <c r="L137" s="305"/>
    </row>
    <row r="138" spans="1:12" ht="13.5" customHeight="1" x14ac:dyDescent="0.2">
      <c r="A138" s="286"/>
      <c r="B138" s="289"/>
      <c r="C138" s="289"/>
      <c r="D138" s="289"/>
      <c r="E138" s="292"/>
      <c r="F138" s="295"/>
      <c r="G138" s="297"/>
      <c r="H138" s="295"/>
      <c r="I138" s="31"/>
      <c r="J138" s="31"/>
      <c r="K138" s="302"/>
      <c r="L138" s="305"/>
    </row>
    <row r="139" spans="1:12" ht="13.5" customHeight="1" thickBot="1" x14ac:dyDescent="0.25">
      <c r="A139" s="286"/>
      <c r="B139" s="289"/>
      <c r="C139" s="290"/>
      <c r="D139" s="290"/>
      <c r="E139" s="293"/>
      <c r="F139" s="296"/>
      <c r="G139" s="298"/>
      <c r="H139" s="296"/>
      <c r="I139" s="31"/>
      <c r="J139" s="31"/>
      <c r="K139" s="303"/>
      <c r="L139" s="306"/>
    </row>
    <row r="140" spans="1:12" ht="13.5" customHeight="1" x14ac:dyDescent="0.2">
      <c r="A140" s="286"/>
      <c r="B140" s="289"/>
      <c r="C140" s="288" t="s">
        <v>38</v>
      </c>
      <c r="D140" s="288" t="s">
        <v>39</v>
      </c>
      <c r="E140" s="291" t="s">
        <v>40</v>
      </c>
      <c r="F140" s="294" t="s">
        <v>41</v>
      </c>
      <c r="G140" s="294" t="s">
        <v>42</v>
      </c>
      <c r="H140" s="294" t="s">
        <v>43</v>
      </c>
      <c r="I140" s="31"/>
      <c r="J140" s="31"/>
      <c r="K140" s="301">
        <v>42459</v>
      </c>
      <c r="L140" s="304">
        <v>42734</v>
      </c>
    </row>
    <row r="141" spans="1:12" ht="13.5" customHeight="1" x14ac:dyDescent="0.2">
      <c r="A141" s="286"/>
      <c r="B141" s="289"/>
      <c r="C141" s="289"/>
      <c r="D141" s="289"/>
      <c r="E141" s="292"/>
      <c r="F141" s="295"/>
      <c r="G141" s="297"/>
      <c r="H141" s="295"/>
      <c r="I141" s="31"/>
      <c r="J141" s="31"/>
      <c r="K141" s="302"/>
      <c r="L141" s="305"/>
    </row>
    <row r="142" spans="1:12" ht="13.5" customHeight="1" x14ac:dyDescent="0.2">
      <c r="A142" s="286"/>
      <c r="B142" s="289"/>
      <c r="C142" s="289"/>
      <c r="D142" s="289"/>
      <c r="E142" s="292"/>
      <c r="F142" s="295"/>
      <c r="G142" s="297"/>
      <c r="H142" s="295"/>
      <c r="I142" s="31"/>
      <c r="J142" s="31"/>
      <c r="K142" s="302"/>
      <c r="L142" s="305"/>
    </row>
    <row r="143" spans="1:12" ht="13.5" customHeight="1" x14ac:dyDescent="0.2">
      <c r="A143" s="286"/>
      <c r="B143" s="289"/>
      <c r="C143" s="289"/>
      <c r="D143" s="289"/>
      <c r="E143" s="292"/>
      <c r="F143" s="295"/>
      <c r="G143" s="297"/>
      <c r="H143" s="295"/>
      <c r="I143" s="31"/>
      <c r="J143" s="31"/>
      <c r="K143" s="302"/>
      <c r="L143" s="305"/>
    </row>
    <row r="144" spans="1:12" ht="13.5" customHeight="1" thickBot="1" x14ac:dyDescent="0.25">
      <c r="A144" s="287"/>
      <c r="B144" s="290"/>
      <c r="C144" s="290"/>
      <c r="D144" s="290"/>
      <c r="E144" s="293"/>
      <c r="F144" s="296"/>
      <c r="G144" s="298"/>
      <c r="H144" s="296"/>
      <c r="I144" s="31"/>
      <c r="J144" s="31"/>
      <c r="K144" s="303"/>
      <c r="L144" s="306"/>
    </row>
    <row r="145" spans="1:12" ht="13.5" customHeight="1" x14ac:dyDescent="0.2">
      <c r="A145" s="285">
        <v>14</v>
      </c>
      <c r="B145" s="288" t="s">
        <v>56</v>
      </c>
      <c r="C145" s="288" t="s">
        <v>32</v>
      </c>
      <c r="D145" s="288" t="s">
        <v>33</v>
      </c>
      <c r="E145" s="291" t="s">
        <v>34</v>
      </c>
      <c r="F145" s="294" t="s">
        <v>35</v>
      </c>
      <c r="G145" s="294" t="s">
        <v>36</v>
      </c>
      <c r="H145" s="294" t="s">
        <v>37</v>
      </c>
      <c r="I145" s="31"/>
      <c r="J145" s="31"/>
      <c r="K145" s="301">
        <v>42490</v>
      </c>
      <c r="L145" s="304">
        <v>42734</v>
      </c>
    </row>
    <row r="146" spans="1:12" ht="13.5" customHeight="1" x14ac:dyDescent="0.2">
      <c r="A146" s="286"/>
      <c r="B146" s="289"/>
      <c r="C146" s="289"/>
      <c r="D146" s="289"/>
      <c r="E146" s="292"/>
      <c r="F146" s="295"/>
      <c r="G146" s="297"/>
      <c r="H146" s="295"/>
      <c r="I146" s="31"/>
      <c r="J146" s="31"/>
      <c r="K146" s="302"/>
      <c r="L146" s="305"/>
    </row>
    <row r="147" spans="1:12" ht="13.5" customHeight="1" x14ac:dyDescent="0.2">
      <c r="A147" s="286"/>
      <c r="B147" s="289"/>
      <c r="C147" s="289"/>
      <c r="D147" s="289"/>
      <c r="E147" s="292"/>
      <c r="F147" s="295"/>
      <c r="G147" s="297"/>
      <c r="H147" s="295"/>
      <c r="I147" s="31"/>
      <c r="J147" s="31"/>
      <c r="K147" s="302"/>
      <c r="L147" s="305"/>
    </row>
    <row r="148" spans="1:12" ht="13.5" customHeight="1" x14ac:dyDescent="0.2">
      <c r="A148" s="286"/>
      <c r="B148" s="289"/>
      <c r="C148" s="289"/>
      <c r="D148" s="289"/>
      <c r="E148" s="292"/>
      <c r="F148" s="295"/>
      <c r="G148" s="297"/>
      <c r="H148" s="295"/>
      <c r="I148" s="31"/>
      <c r="J148" s="31"/>
      <c r="K148" s="302"/>
      <c r="L148" s="305"/>
    </row>
    <row r="149" spans="1:12" ht="13.5" customHeight="1" thickBot="1" x14ac:dyDescent="0.25">
      <c r="A149" s="286"/>
      <c r="B149" s="289"/>
      <c r="C149" s="290"/>
      <c r="D149" s="290"/>
      <c r="E149" s="293"/>
      <c r="F149" s="296"/>
      <c r="G149" s="298"/>
      <c r="H149" s="296"/>
      <c r="I149" s="31"/>
      <c r="J149" s="31"/>
      <c r="K149" s="303"/>
      <c r="L149" s="306"/>
    </row>
    <row r="150" spans="1:12" ht="13.5" customHeight="1" x14ac:dyDescent="0.2">
      <c r="A150" s="286"/>
      <c r="B150" s="289"/>
      <c r="C150" s="288" t="s">
        <v>38</v>
      </c>
      <c r="D150" s="288" t="s">
        <v>39</v>
      </c>
      <c r="E150" s="291" t="s">
        <v>40</v>
      </c>
      <c r="F150" s="294" t="s">
        <v>41</v>
      </c>
      <c r="G150" s="294" t="s">
        <v>42</v>
      </c>
      <c r="H150" s="294" t="s">
        <v>43</v>
      </c>
      <c r="I150" s="31"/>
      <c r="J150" s="31"/>
      <c r="K150" s="301">
        <v>42459</v>
      </c>
      <c r="L150" s="304">
        <v>42734</v>
      </c>
    </row>
    <row r="151" spans="1:12" ht="13.5" customHeight="1" x14ac:dyDescent="0.2">
      <c r="A151" s="286"/>
      <c r="B151" s="289"/>
      <c r="C151" s="289"/>
      <c r="D151" s="289"/>
      <c r="E151" s="292"/>
      <c r="F151" s="295"/>
      <c r="G151" s="297"/>
      <c r="H151" s="295"/>
      <c r="I151" s="31"/>
      <c r="J151" s="31"/>
      <c r="K151" s="302"/>
      <c r="L151" s="305"/>
    </row>
    <row r="152" spans="1:12" ht="13.5" customHeight="1" x14ac:dyDescent="0.2">
      <c r="A152" s="286"/>
      <c r="B152" s="289"/>
      <c r="C152" s="289"/>
      <c r="D152" s="289"/>
      <c r="E152" s="292"/>
      <c r="F152" s="295"/>
      <c r="G152" s="297"/>
      <c r="H152" s="295"/>
      <c r="I152" s="31"/>
      <c r="J152" s="31"/>
      <c r="K152" s="302"/>
      <c r="L152" s="305"/>
    </row>
    <row r="153" spans="1:12" ht="13.5" customHeight="1" x14ac:dyDescent="0.2">
      <c r="A153" s="286"/>
      <c r="B153" s="289"/>
      <c r="C153" s="289"/>
      <c r="D153" s="289"/>
      <c r="E153" s="292"/>
      <c r="F153" s="295"/>
      <c r="G153" s="297"/>
      <c r="H153" s="295"/>
      <c r="I153" s="31"/>
      <c r="J153" s="31"/>
      <c r="K153" s="302"/>
      <c r="L153" s="305"/>
    </row>
    <row r="154" spans="1:12" ht="13.5" customHeight="1" thickBot="1" x14ac:dyDescent="0.25">
      <c r="A154" s="287"/>
      <c r="B154" s="290"/>
      <c r="C154" s="290"/>
      <c r="D154" s="290"/>
      <c r="E154" s="293"/>
      <c r="F154" s="296"/>
      <c r="G154" s="298"/>
      <c r="H154" s="296"/>
      <c r="I154" s="31"/>
      <c r="J154" s="31"/>
      <c r="K154" s="303"/>
      <c r="L154" s="306"/>
    </row>
    <row r="155" spans="1:12" ht="13.5" customHeight="1" x14ac:dyDescent="0.2">
      <c r="A155" s="285">
        <v>15</v>
      </c>
      <c r="B155" s="288" t="s">
        <v>57</v>
      </c>
      <c r="C155" s="288" t="s">
        <v>32</v>
      </c>
      <c r="D155" s="288" t="s">
        <v>33</v>
      </c>
      <c r="E155" s="291" t="s">
        <v>34</v>
      </c>
      <c r="F155" s="294" t="s">
        <v>35</v>
      </c>
      <c r="G155" s="294" t="s">
        <v>36</v>
      </c>
      <c r="H155" s="294" t="s">
        <v>37</v>
      </c>
      <c r="I155" s="31"/>
      <c r="J155" s="31"/>
      <c r="K155" s="301">
        <v>42490</v>
      </c>
      <c r="L155" s="304">
        <v>42734</v>
      </c>
    </row>
    <row r="156" spans="1:12" ht="13.5" customHeight="1" x14ac:dyDescent="0.2">
      <c r="A156" s="286"/>
      <c r="B156" s="289"/>
      <c r="C156" s="289"/>
      <c r="D156" s="289"/>
      <c r="E156" s="292"/>
      <c r="F156" s="295"/>
      <c r="G156" s="297"/>
      <c r="H156" s="295"/>
      <c r="I156" s="31"/>
      <c r="J156" s="31"/>
      <c r="K156" s="302"/>
      <c r="L156" s="305"/>
    </row>
    <row r="157" spans="1:12" ht="13.5" customHeight="1" x14ac:dyDescent="0.2">
      <c r="A157" s="286"/>
      <c r="B157" s="289"/>
      <c r="C157" s="289"/>
      <c r="D157" s="289"/>
      <c r="E157" s="292"/>
      <c r="F157" s="295"/>
      <c r="G157" s="297"/>
      <c r="H157" s="295"/>
      <c r="I157" s="31"/>
      <c r="J157" s="31"/>
      <c r="K157" s="302"/>
      <c r="L157" s="305"/>
    </row>
    <row r="158" spans="1:12" ht="13.5" customHeight="1" x14ac:dyDescent="0.2">
      <c r="A158" s="286"/>
      <c r="B158" s="289"/>
      <c r="C158" s="289"/>
      <c r="D158" s="289"/>
      <c r="E158" s="292"/>
      <c r="F158" s="295"/>
      <c r="G158" s="297"/>
      <c r="H158" s="295"/>
      <c r="I158" s="31"/>
      <c r="J158" s="31"/>
      <c r="K158" s="302"/>
      <c r="L158" s="305"/>
    </row>
    <row r="159" spans="1:12" ht="13.5" customHeight="1" thickBot="1" x14ac:dyDescent="0.25">
      <c r="A159" s="286"/>
      <c r="B159" s="289"/>
      <c r="C159" s="290"/>
      <c r="D159" s="290"/>
      <c r="E159" s="293"/>
      <c r="F159" s="296"/>
      <c r="G159" s="298"/>
      <c r="H159" s="296"/>
      <c r="I159" s="31"/>
      <c r="J159" s="31"/>
      <c r="K159" s="303"/>
      <c r="L159" s="306"/>
    </row>
    <row r="160" spans="1:12" ht="13.5" customHeight="1" x14ac:dyDescent="0.2">
      <c r="A160" s="286"/>
      <c r="B160" s="289"/>
      <c r="C160" s="288" t="s">
        <v>38</v>
      </c>
      <c r="D160" s="288" t="s">
        <v>39</v>
      </c>
      <c r="E160" s="291" t="s">
        <v>40</v>
      </c>
      <c r="F160" s="294" t="s">
        <v>41</v>
      </c>
      <c r="G160" s="294" t="s">
        <v>42</v>
      </c>
      <c r="H160" s="294" t="s">
        <v>43</v>
      </c>
      <c r="I160" s="31"/>
      <c r="J160" s="31"/>
      <c r="K160" s="301">
        <v>42459</v>
      </c>
      <c r="L160" s="304">
        <v>42734</v>
      </c>
    </row>
    <row r="161" spans="1:12" ht="13.5" customHeight="1" x14ac:dyDescent="0.2">
      <c r="A161" s="286"/>
      <c r="B161" s="289"/>
      <c r="C161" s="289"/>
      <c r="D161" s="289"/>
      <c r="E161" s="292"/>
      <c r="F161" s="295"/>
      <c r="G161" s="297"/>
      <c r="H161" s="295"/>
      <c r="I161" s="31"/>
      <c r="J161" s="31"/>
      <c r="K161" s="302"/>
      <c r="L161" s="305"/>
    </row>
    <row r="162" spans="1:12" ht="13.5" customHeight="1" x14ac:dyDescent="0.2">
      <c r="A162" s="286"/>
      <c r="B162" s="289"/>
      <c r="C162" s="289"/>
      <c r="D162" s="289"/>
      <c r="E162" s="292"/>
      <c r="F162" s="295"/>
      <c r="G162" s="297"/>
      <c r="H162" s="295"/>
      <c r="I162" s="31"/>
      <c r="J162" s="31"/>
      <c r="K162" s="302"/>
      <c r="L162" s="305"/>
    </row>
    <row r="163" spans="1:12" ht="13.5" customHeight="1" x14ac:dyDescent="0.2">
      <c r="A163" s="286"/>
      <c r="B163" s="289"/>
      <c r="C163" s="289"/>
      <c r="D163" s="289"/>
      <c r="E163" s="292"/>
      <c r="F163" s="295"/>
      <c r="G163" s="297"/>
      <c r="H163" s="295"/>
      <c r="I163" s="31"/>
      <c r="J163" s="31"/>
      <c r="K163" s="302"/>
      <c r="L163" s="305"/>
    </row>
    <row r="164" spans="1:12" ht="13.5" customHeight="1" thickBot="1" x14ac:dyDescent="0.25">
      <c r="A164" s="287"/>
      <c r="B164" s="290"/>
      <c r="C164" s="290"/>
      <c r="D164" s="290"/>
      <c r="E164" s="293"/>
      <c r="F164" s="296"/>
      <c r="G164" s="298"/>
      <c r="H164" s="296"/>
      <c r="I164" s="31"/>
      <c r="J164" s="31"/>
      <c r="K164" s="303"/>
      <c r="L164" s="306"/>
    </row>
    <row r="165" spans="1:12" ht="13.5" customHeight="1" x14ac:dyDescent="0.2">
      <c r="A165" s="285">
        <v>16</v>
      </c>
      <c r="B165" s="288" t="s">
        <v>58</v>
      </c>
      <c r="C165" s="288" t="s">
        <v>32</v>
      </c>
      <c r="D165" s="288" t="s">
        <v>33</v>
      </c>
      <c r="E165" s="291" t="s">
        <v>34</v>
      </c>
      <c r="F165" s="294" t="s">
        <v>35</v>
      </c>
      <c r="G165" s="294" t="s">
        <v>36</v>
      </c>
      <c r="H165" s="294" t="s">
        <v>37</v>
      </c>
      <c r="I165" s="31"/>
      <c r="J165" s="31"/>
      <c r="K165" s="301">
        <v>42490</v>
      </c>
      <c r="L165" s="304">
        <v>42734</v>
      </c>
    </row>
    <row r="166" spans="1:12" ht="13.5" customHeight="1" x14ac:dyDescent="0.2">
      <c r="A166" s="286"/>
      <c r="B166" s="289"/>
      <c r="C166" s="289"/>
      <c r="D166" s="289"/>
      <c r="E166" s="292"/>
      <c r="F166" s="295"/>
      <c r="G166" s="297"/>
      <c r="H166" s="295"/>
      <c r="I166" s="31"/>
      <c r="J166" s="31"/>
      <c r="K166" s="302"/>
      <c r="L166" s="305"/>
    </row>
    <row r="167" spans="1:12" ht="13.5" customHeight="1" x14ac:dyDescent="0.2">
      <c r="A167" s="286"/>
      <c r="B167" s="289"/>
      <c r="C167" s="289"/>
      <c r="D167" s="289"/>
      <c r="E167" s="292"/>
      <c r="F167" s="295"/>
      <c r="G167" s="297"/>
      <c r="H167" s="295"/>
      <c r="I167" s="31"/>
      <c r="J167" s="31"/>
      <c r="K167" s="302"/>
      <c r="L167" s="305"/>
    </row>
    <row r="168" spans="1:12" ht="13.5" customHeight="1" x14ac:dyDescent="0.2">
      <c r="A168" s="286"/>
      <c r="B168" s="289"/>
      <c r="C168" s="289"/>
      <c r="D168" s="289"/>
      <c r="E168" s="292"/>
      <c r="F168" s="295"/>
      <c r="G168" s="297"/>
      <c r="H168" s="295"/>
      <c r="I168" s="31"/>
      <c r="J168" s="31"/>
      <c r="K168" s="302"/>
      <c r="L168" s="305"/>
    </row>
    <row r="169" spans="1:12" ht="13.5" customHeight="1" thickBot="1" x14ac:dyDescent="0.25">
      <c r="A169" s="286"/>
      <c r="B169" s="289"/>
      <c r="C169" s="290"/>
      <c r="D169" s="290"/>
      <c r="E169" s="293"/>
      <c r="F169" s="296"/>
      <c r="G169" s="298"/>
      <c r="H169" s="296"/>
      <c r="I169" s="31"/>
      <c r="J169" s="31"/>
      <c r="K169" s="303"/>
      <c r="L169" s="306"/>
    </row>
    <row r="170" spans="1:12" ht="13.5" customHeight="1" x14ac:dyDescent="0.2">
      <c r="A170" s="286"/>
      <c r="B170" s="289"/>
      <c r="C170" s="288" t="s">
        <v>38</v>
      </c>
      <c r="D170" s="288" t="s">
        <v>39</v>
      </c>
      <c r="E170" s="291" t="s">
        <v>40</v>
      </c>
      <c r="F170" s="294" t="s">
        <v>41</v>
      </c>
      <c r="G170" s="294" t="s">
        <v>42</v>
      </c>
      <c r="H170" s="294" t="s">
        <v>43</v>
      </c>
      <c r="I170" s="31"/>
      <c r="J170" s="31"/>
      <c r="K170" s="301">
        <v>42459</v>
      </c>
      <c r="L170" s="304">
        <v>42734</v>
      </c>
    </row>
    <row r="171" spans="1:12" ht="13.5" customHeight="1" x14ac:dyDescent="0.2">
      <c r="A171" s="286"/>
      <c r="B171" s="289"/>
      <c r="C171" s="289"/>
      <c r="D171" s="289"/>
      <c r="E171" s="292"/>
      <c r="F171" s="295"/>
      <c r="G171" s="297"/>
      <c r="H171" s="295"/>
      <c r="I171" s="31"/>
      <c r="J171" s="31"/>
      <c r="K171" s="302"/>
      <c r="L171" s="305"/>
    </row>
    <row r="172" spans="1:12" ht="13.5" customHeight="1" x14ac:dyDescent="0.2">
      <c r="A172" s="286"/>
      <c r="B172" s="289"/>
      <c r="C172" s="289"/>
      <c r="D172" s="289"/>
      <c r="E172" s="292"/>
      <c r="F172" s="295"/>
      <c r="G172" s="297"/>
      <c r="H172" s="295"/>
      <c r="I172" s="31"/>
      <c r="J172" s="31"/>
      <c r="K172" s="302"/>
      <c r="L172" s="305"/>
    </row>
    <row r="173" spans="1:12" ht="13.5" customHeight="1" x14ac:dyDescent="0.2">
      <c r="A173" s="286"/>
      <c r="B173" s="289"/>
      <c r="C173" s="289"/>
      <c r="D173" s="289"/>
      <c r="E173" s="292"/>
      <c r="F173" s="295"/>
      <c r="G173" s="297"/>
      <c r="H173" s="295"/>
      <c r="I173" s="31"/>
      <c r="J173" s="31"/>
      <c r="K173" s="302"/>
      <c r="L173" s="305"/>
    </row>
    <row r="174" spans="1:12" ht="13.5" customHeight="1" thickBot="1" x14ac:dyDescent="0.25">
      <c r="A174" s="287"/>
      <c r="B174" s="290"/>
      <c r="C174" s="290"/>
      <c r="D174" s="290"/>
      <c r="E174" s="293"/>
      <c r="F174" s="296"/>
      <c r="G174" s="298"/>
      <c r="H174" s="296"/>
      <c r="I174" s="31"/>
      <c r="J174" s="31"/>
      <c r="K174" s="303"/>
      <c r="L174" s="306"/>
    </row>
    <row r="175" spans="1:12" ht="13.5" hidden="1" customHeight="1" x14ac:dyDescent="0.2">
      <c r="A175" s="285"/>
      <c r="B175" s="294"/>
      <c r="C175" s="288"/>
      <c r="D175" s="288"/>
      <c r="E175" s="291"/>
      <c r="F175" s="294"/>
      <c r="G175" s="294"/>
      <c r="H175" s="294"/>
      <c r="I175" s="31"/>
      <c r="J175" s="31"/>
      <c r="K175" s="301"/>
      <c r="L175" s="304"/>
    </row>
    <row r="176" spans="1:12" ht="13.5" hidden="1" customHeight="1" x14ac:dyDescent="0.2">
      <c r="A176" s="286"/>
      <c r="B176" s="295"/>
      <c r="C176" s="289"/>
      <c r="D176" s="289"/>
      <c r="E176" s="292"/>
      <c r="F176" s="295"/>
      <c r="G176" s="295"/>
      <c r="H176" s="295"/>
      <c r="I176" s="31"/>
      <c r="J176" s="31"/>
      <c r="K176" s="302"/>
      <c r="L176" s="305"/>
    </row>
    <row r="177" spans="1:12" ht="13.5" hidden="1" customHeight="1" x14ac:dyDescent="0.2">
      <c r="A177" s="286"/>
      <c r="B177" s="295"/>
      <c r="C177" s="289"/>
      <c r="D177" s="289"/>
      <c r="E177" s="292"/>
      <c r="F177" s="295"/>
      <c r="G177" s="295"/>
      <c r="H177" s="295"/>
      <c r="I177" s="31"/>
      <c r="J177" s="31"/>
      <c r="K177" s="302"/>
      <c r="L177" s="305"/>
    </row>
    <row r="178" spans="1:12" ht="13.5" hidden="1" customHeight="1" x14ac:dyDescent="0.2">
      <c r="A178" s="286"/>
      <c r="B178" s="295"/>
      <c r="C178" s="289"/>
      <c r="D178" s="289"/>
      <c r="E178" s="292"/>
      <c r="F178" s="295"/>
      <c r="G178" s="295"/>
      <c r="H178" s="295"/>
      <c r="I178" s="31"/>
      <c r="J178" s="31"/>
      <c r="K178" s="302"/>
      <c r="L178" s="305"/>
    </row>
    <row r="179" spans="1:12" ht="13.5" hidden="1" customHeight="1" thickBot="1" x14ac:dyDescent="0.25">
      <c r="A179" s="287"/>
      <c r="B179" s="296"/>
      <c r="C179" s="290"/>
      <c r="D179" s="290"/>
      <c r="E179" s="293"/>
      <c r="F179" s="296"/>
      <c r="G179" s="296"/>
      <c r="H179" s="296"/>
      <c r="I179" s="31"/>
      <c r="J179" s="31"/>
      <c r="K179" s="303"/>
      <c r="L179" s="306"/>
    </row>
    <row r="180" spans="1:12" ht="13.5" customHeight="1" thickBot="1" x14ac:dyDescent="0.25">
      <c r="A180" s="314" t="s">
        <v>59</v>
      </c>
      <c r="B180" s="315"/>
      <c r="C180" s="315"/>
      <c r="D180" s="315"/>
      <c r="E180" s="315"/>
      <c r="F180" s="315"/>
      <c r="G180" s="315"/>
      <c r="H180" s="315"/>
      <c r="I180" s="315"/>
      <c r="J180" s="315"/>
      <c r="K180" s="315"/>
      <c r="L180" s="316"/>
    </row>
    <row r="181" spans="1:12" ht="36" customHeight="1" x14ac:dyDescent="0.2">
      <c r="A181" s="32">
        <v>1</v>
      </c>
      <c r="B181" s="33"/>
      <c r="C181" s="34"/>
      <c r="D181" s="34"/>
      <c r="E181" s="33"/>
      <c r="F181" s="35"/>
      <c r="G181" s="35"/>
      <c r="H181" s="36"/>
      <c r="K181" s="37"/>
      <c r="L181" s="38"/>
    </row>
    <row r="182" spans="1:12" ht="36" customHeight="1" x14ac:dyDescent="0.2">
      <c r="A182" s="39">
        <v>2</v>
      </c>
      <c r="B182" s="40"/>
      <c r="C182" s="34"/>
      <c r="D182" s="34"/>
      <c r="E182" s="40"/>
      <c r="F182" s="41"/>
      <c r="G182" s="42"/>
      <c r="H182" s="43"/>
      <c r="K182" s="42"/>
      <c r="L182" s="44"/>
    </row>
    <row r="183" spans="1:12" ht="36" customHeight="1" x14ac:dyDescent="0.2">
      <c r="A183" s="45">
        <v>3</v>
      </c>
      <c r="B183" s="46"/>
      <c r="C183" s="34"/>
      <c r="D183" s="34"/>
      <c r="E183" s="46"/>
      <c r="F183" s="47"/>
      <c r="G183" s="47"/>
      <c r="H183" s="48"/>
      <c r="I183" s="49"/>
      <c r="J183" s="49"/>
      <c r="K183" s="47"/>
      <c r="L183" s="50"/>
    </row>
    <row r="184" spans="1:12" ht="36" customHeight="1" x14ac:dyDescent="0.2">
      <c r="A184" s="51">
        <v>4</v>
      </c>
      <c r="B184" s="33"/>
      <c r="C184" s="34"/>
      <c r="D184" s="34"/>
      <c r="E184" s="33"/>
      <c r="F184" s="35"/>
      <c r="G184" s="35"/>
      <c r="H184" s="36"/>
      <c r="K184" s="35"/>
      <c r="L184" s="38"/>
    </row>
    <row r="185" spans="1:12" ht="36" customHeight="1" thickBot="1" x14ac:dyDescent="0.25">
      <c r="A185" s="52">
        <v>5</v>
      </c>
      <c r="B185" s="53"/>
      <c r="C185" s="34"/>
      <c r="D185" s="34"/>
      <c r="E185" s="53"/>
      <c r="F185" s="54"/>
      <c r="G185" s="54"/>
      <c r="H185" s="55"/>
      <c r="K185" s="54"/>
      <c r="L185" s="56"/>
    </row>
    <row r="186" spans="1:12" ht="6.75" customHeight="1" x14ac:dyDescent="0.2">
      <c r="A186" s="9"/>
      <c r="B186" s="57"/>
      <c r="C186" s="57"/>
      <c r="D186" s="57"/>
      <c r="E186" s="57"/>
      <c r="F186" s="58"/>
      <c r="G186" s="58"/>
      <c r="H186" s="58"/>
      <c r="K186" s="59"/>
      <c r="L186" s="60"/>
    </row>
    <row r="187" spans="1:12" ht="18" customHeight="1" x14ac:dyDescent="0.2">
      <c r="A187" s="9"/>
      <c r="B187" s="61" t="s">
        <v>60</v>
      </c>
      <c r="C187" s="271" t="s">
        <v>61</v>
      </c>
      <c r="D187" s="272"/>
      <c r="E187" s="273"/>
      <c r="F187" s="62"/>
      <c r="G187" s="308" t="s">
        <v>62</v>
      </c>
      <c r="H187" s="309"/>
      <c r="K187" s="310" t="s">
        <v>63</v>
      </c>
      <c r="L187" s="311"/>
    </row>
    <row r="188" spans="1:12" ht="3" customHeight="1" x14ac:dyDescent="0.2">
      <c r="A188" s="9"/>
      <c r="B188" s="63"/>
      <c r="C188" s="63"/>
      <c r="D188" s="63"/>
      <c r="E188" s="63"/>
      <c r="F188" s="64"/>
      <c r="G188" s="64"/>
      <c r="H188" s="64"/>
      <c r="K188" s="65"/>
      <c r="L188" s="66"/>
    </row>
    <row r="189" spans="1:12" ht="18" customHeight="1" x14ac:dyDescent="0.2">
      <c r="A189" s="67"/>
      <c r="B189" s="61" t="s">
        <v>64</v>
      </c>
      <c r="C189" s="307" t="s">
        <v>65</v>
      </c>
      <c r="D189" s="272"/>
      <c r="E189" s="273"/>
      <c r="F189" s="62"/>
      <c r="G189" s="308" t="s">
        <v>66</v>
      </c>
      <c r="H189" s="309"/>
      <c r="K189" s="310">
        <v>42460</v>
      </c>
      <c r="L189" s="311"/>
    </row>
    <row r="190" spans="1:12" ht="8.25" customHeight="1" thickBot="1" x14ac:dyDescent="0.25">
      <c r="A190" s="68"/>
      <c r="B190" s="69"/>
      <c r="C190" s="69"/>
      <c r="D190" s="69"/>
      <c r="E190" s="69"/>
      <c r="F190" s="70"/>
      <c r="G190" s="70"/>
      <c r="H190" s="71"/>
      <c r="I190" s="71"/>
      <c r="J190" s="71"/>
      <c r="K190" s="71"/>
      <c r="L190" s="72"/>
    </row>
    <row r="191" spans="1:12" ht="14.25" x14ac:dyDescent="0.2">
      <c r="A191" s="312"/>
      <c r="B191" s="313"/>
      <c r="C191" s="73"/>
      <c r="D191" s="73"/>
      <c r="E191" s="73"/>
      <c r="F191" s="74"/>
      <c r="G191" s="75"/>
      <c r="H191" s="74"/>
      <c r="K191" s="76"/>
      <c r="L191" s="76"/>
    </row>
    <row r="192" spans="1:12" ht="4.5" customHeight="1"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sheetData>
  <dataConsolidate link="1"/>
  <mergeCells count="321">
    <mergeCell ref="C189:E189"/>
    <mergeCell ref="G189:H189"/>
    <mergeCell ref="K189:L189"/>
    <mergeCell ref="A191:B191"/>
    <mergeCell ref="G175:G179"/>
    <mergeCell ref="H175:H179"/>
    <mergeCell ref="K175:K179"/>
    <mergeCell ref="L175:L179"/>
    <mergeCell ref="A180:L180"/>
    <mergeCell ref="C187:E187"/>
    <mergeCell ref="G187:H187"/>
    <mergeCell ref="K187:L187"/>
    <mergeCell ref="A175:A179"/>
    <mergeCell ref="B175:B179"/>
    <mergeCell ref="C175:C179"/>
    <mergeCell ref="D175:D179"/>
    <mergeCell ref="E175:E179"/>
    <mergeCell ref="F175:F179"/>
    <mergeCell ref="K165:K169"/>
    <mergeCell ref="L165:L169"/>
    <mergeCell ref="C170:C174"/>
    <mergeCell ref="D170:D174"/>
    <mergeCell ref="E170:E174"/>
    <mergeCell ref="F170:F174"/>
    <mergeCell ref="G170:G174"/>
    <mergeCell ref="H170:H174"/>
    <mergeCell ref="K170:K174"/>
    <mergeCell ref="L170:L174"/>
    <mergeCell ref="A165:A174"/>
    <mergeCell ref="B165:B174"/>
    <mergeCell ref="C165:C169"/>
    <mergeCell ref="D165:D169"/>
    <mergeCell ref="E165:E169"/>
    <mergeCell ref="F165:F169"/>
    <mergeCell ref="G165:G169"/>
    <mergeCell ref="H165:H169"/>
    <mergeCell ref="A155:A164"/>
    <mergeCell ref="B155:B164"/>
    <mergeCell ref="G155:G159"/>
    <mergeCell ref="H155:H159"/>
    <mergeCell ref="K155:K159"/>
    <mergeCell ref="L155:L159"/>
    <mergeCell ref="C160:C164"/>
    <mergeCell ref="D160:D164"/>
    <mergeCell ref="E160:E164"/>
    <mergeCell ref="F160:F164"/>
    <mergeCell ref="G160:G164"/>
    <mergeCell ref="H160:H164"/>
    <mergeCell ref="C155:C159"/>
    <mergeCell ref="D155:D159"/>
    <mergeCell ref="E155:E159"/>
    <mergeCell ref="F155:F159"/>
    <mergeCell ref="K160:K164"/>
    <mergeCell ref="L160:L164"/>
    <mergeCell ref="K145:K149"/>
    <mergeCell ref="L145:L149"/>
    <mergeCell ref="C150:C154"/>
    <mergeCell ref="D150:D154"/>
    <mergeCell ref="E150:E154"/>
    <mergeCell ref="F150:F154"/>
    <mergeCell ref="G150:G154"/>
    <mergeCell ref="H150:H154"/>
    <mergeCell ref="K150:K154"/>
    <mergeCell ref="L150:L154"/>
    <mergeCell ref="A145:A154"/>
    <mergeCell ref="B145:B154"/>
    <mergeCell ref="C145:C149"/>
    <mergeCell ref="D145:D149"/>
    <mergeCell ref="E145:E149"/>
    <mergeCell ref="F145:F149"/>
    <mergeCell ref="G145:G149"/>
    <mergeCell ref="H145:H149"/>
    <mergeCell ref="A135:A144"/>
    <mergeCell ref="B135:B144"/>
    <mergeCell ref="G135:G139"/>
    <mergeCell ref="H135:H139"/>
    <mergeCell ref="K135:K139"/>
    <mergeCell ref="L135:L139"/>
    <mergeCell ref="C140:C144"/>
    <mergeCell ref="D140:D144"/>
    <mergeCell ref="E140:E144"/>
    <mergeCell ref="F140:F144"/>
    <mergeCell ref="G140:G144"/>
    <mergeCell ref="H140:H144"/>
    <mergeCell ref="C135:C139"/>
    <mergeCell ref="D135:D139"/>
    <mergeCell ref="E135:E139"/>
    <mergeCell ref="F135:F139"/>
    <mergeCell ref="K140:K144"/>
    <mergeCell ref="L140:L144"/>
    <mergeCell ref="K125:K129"/>
    <mergeCell ref="L125:L129"/>
    <mergeCell ref="C130:C134"/>
    <mergeCell ref="D130:D134"/>
    <mergeCell ref="E130:E134"/>
    <mergeCell ref="F130:F134"/>
    <mergeCell ref="G130:G134"/>
    <mergeCell ref="H130:H134"/>
    <mergeCell ref="K130:K134"/>
    <mergeCell ref="L130:L134"/>
    <mergeCell ref="A125:A134"/>
    <mergeCell ref="B125:B134"/>
    <mergeCell ref="C125:C129"/>
    <mergeCell ref="D125:D129"/>
    <mergeCell ref="E125:E129"/>
    <mergeCell ref="F125:F129"/>
    <mergeCell ref="G125:G129"/>
    <mergeCell ref="H125:H129"/>
    <mergeCell ref="A115:A124"/>
    <mergeCell ref="B115:B124"/>
    <mergeCell ref="G115:G119"/>
    <mergeCell ref="H115:H119"/>
    <mergeCell ref="K115:K119"/>
    <mergeCell ref="L115:L119"/>
    <mergeCell ref="C120:C124"/>
    <mergeCell ref="D120:D124"/>
    <mergeCell ref="E120:E124"/>
    <mergeCell ref="F120:F124"/>
    <mergeCell ref="G120:G124"/>
    <mergeCell ref="H120:H124"/>
    <mergeCell ref="C115:C119"/>
    <mergeCell ref="D115:D119"/>
    <mergeCell ref="E115:E119"/>
    <mergeCell ref="F115:F119"/>
    <mergeCell ref="K120:K124"/>
    <mergeCell ref="L120:L124"/>
    <mergeCell ref="K105:K109"/>
    <mergeCell ref="L105:L109"/>
    <mergeCell ref="C110:C114"/>
    <mergeCell ref="D110:D114"/>
    <mergeCell ref="E110:E114"/>
    <mergeCell ref="F110:F114"/>
    <mergeCell ref="G110:G114"/>
    <mergeCell ref="H110:H114"/>
    <mergeCell ref="K110:K114"/>
    <mergeCell ref="L110:L114"/>
    <mergeCell ref="A105:A114"/>
    <mergeCell ref="B105:B114"/>
    <mergeCell ref="C105:C109"/>
    <mergeCell ref="D105:D109"/>
    <mergeCell ref="E105:E109"/>
    <mergeCell ref="F105:F109"/>
    <mergeCell ref="G105:G109"/>
    <mergeCell ref="H105:H109"/>
    <mergeCell ref="A95:A104"/>
    <mergeCell ref="B95:B104"/>
    <mergeCell ref="G95:G99"/>
    <mergeCell ref="H95:H99"/>
    <mergeCell ref="K95:K99"/>
    <mergeCell ref="L95:L99"/>
    <mergeCell ref="C100:C104"/>
    <mergeCell ref="D100:D104"/>
    <mergeCell ref="E100:E104"/>
    <mergeCell ref="F100:F104"/>
    <mergeCell ref="G100:G104"/>
    <mergeCell ref="H100:H104"/>
    <mergeCell ref="C95:C99"/>
    <mergeCell ref="D95:D99"/>
    <mergeCell ref="E95:E99"/>
    <mergeCell ref="F95:F99"/>
    <mergeCell ref="K100:K104"/>
    <mergeCell ref="L100:L104"/>
    <mergeCell ref="K85:K89"/>
    <mergeCell ref="L85:L89"/>
    <mergeCell ref="C90:C94"/>
    <mergeCell ref="D90:D94"/>
    <mergeCell ref="E90:E94"/>
    <mergeCell ref="F90:F94"/>
    <mergeCell ref="G90:G94"/>
    <mergeCell ref="H90:H94"/>
    <mergeCell ref="K90:K94"/>
    <mergeCell ref="L90:L94"/>
    <mergeCell ref="A85:A94"/>
    <mergeCell ref="B85:B94"/>
    <mergeCell ref="C85:C89"/>
    <mergeCell ref="D85:D89"/>
    <mergeCell ref="E85:E89"/>
    <mergeCell ref="F85:F89"/>
    <mergeCell ref="G85:G89"/>
    <mergeCell ref="H85:H89"/>
    <mergeCell ref="A75:A84"/>
    <mergeCell ref="B75:B84"/>
    <mergeCell ref="G75:G79"/>
    <mergeCell ref="H75:H79"/>
    <mergeCell ref="K75:K79"/>
    <mergeCell ref="L75:L79"/>
    <mergeCell ref="C80:C84"/>
    <mergeCell ref="D80:D84"/>
    <mergeCell ref="E80:E84"/>
    <mergeCell ref="F80:F84"/>
    <mergeCell ref="G80:G84"/>
    <mergeCell ref="H80:H84"/>
    <mergeCell ref="C75:C79"/>
    <mergeCell ref="D75:D79"/>
    <mergeCell ref="E75:E79"/>
    <mergeCell ref="F75:F79"/>
    <mergeCell ref="K80:K84"/>
    <mergeCell ref="L80:L84"/>
    <mergeCell ref="K65:K69"/>
    <mergeCell ref="L65:L69"/>
    <mergeCell ref="C70:C74"/>
    <mergeCell ref="D70:D74"/>
    <mergeCell ref="E70:E74"/>
    <mergeCell ref="F70:F74"/>
    <mergeCell ref="G70:G74"/>
    <mergeCell ref="H70:H74"/>
    <mergeCell ref="K70:K74"/>
    <mergeCell ref="L70:L74"/>
    <mergeCell ref="A65:A74"/>
    <mergeCell ref="B65:B74"/>
    <mergeCell ref="C65:C69"/>
    <mergeCell ref="D65:D69"/>
    <mergeCell ref="E65:E69"/>
    <mergeCell ref="F65:F69"/>
    <mergeCell ref="G65:G69"/>
    <mergeCell ref="H65:H69"/>
    <mergeCell ref="A55:A64"/>
    <mergeCell ref="B55:B64"/>
    <mergeCell ref="G55:G59"/>
    <mergeCell ref="H55:H59"/>
    <mergeCell ref="K55:K59"/>
    <mergeCell ref="L55:L59"/>
    <mergeCell ref="C60:C64"/>
    <mergeCell ref="D60:D64"/>
    <mergeCell ref="E60:E64"/>
    <mergeCell ref="F60:F64"/>
    <mergeCell ref="G60:G64"/>
    <mergeCell ref="H60:H64"/>
    <mergeCell ref="C55:C59"/>
    <mergeCell ref="D55:D59"/>
    <mergeCell ref="E55:E59"/>
    <mergeCell ref="F55:F59"/>
    <mergeCell ref="K60:K64"/>
    <mergeCell ref="L60:L64"/>
    <mergeCell ref="K45:K49"/>
    <mergeCell ref="L45:L49"/>
    <mergeCell ref="C50:C54"/>
    <mergeCell ref="D50:D54"/>
    <mergeCell ref="E50:E54"/>
    <mergeCell ref="F50:F54"/>
    <mergeCell ref="G50:G54"/>
    <mergeCell ref="H50:H54"/>
    <mergeCell ref="K50:K54"/>
    <mergeCell ref="L50:L54"/>
    <mergeCell ref="A45:A54"/>
    <mergeCell ref="B45:B54"/>
    <mergeCell ref="C45:C49"/>
    <mergeCell ref="D45:D49"/>
    <mergeCell ref="E45:E49"/>
    <mergeCell ref="F45:F49"/>
    <mergeCell ref="G45:G49"/>
    <mergeCell ref="H45:H49"/>
    <mergeCell ref="A35:A44"/>
    <mergeCell ref="B35:B44"/>
    <mergeCell ref="G35:G39"/>
    <mergeCell ref="H35:H39"/>
    <mergeCell ref="K35:K39"/>
    <mergeCell ref="L35:L39"/>
    <mergeCell ref="C40:C44"/>
    <mergeCell ref="D40:D44"/>
    <mergeCell ref="E40:E44"/>
    <mergeCell ref="F40:F44"/>
    <mergeCell ref="G40:G44"/>
    <mergeCell ref="H40:H44"/>
    <mergeCell ref="C35:C39"/>
    <mergeCell ref="D35:D39"/>
    <mergeCell ref="E35:E39"/>
    <mergeCell ref="F35:F39"/>
    <mergeCell ref="K40:K44"/>
    <mergeCell ref="L40:L44"/>
    <mergeCell ref="L25:L29"/>
    <mergeCell ref="C30:C34"/>
    <mergeCell ref="D30:D34"/>
    <mergeCell ref="E30:E34"/>
    <mergeCell ref="F30:F34"/>
    <mergeCell ref="G30:G34"/>
    <mergeCell ref="H30:H34"/>
    <mergeCell ref="K30:K34"/>
    <mergeCell ref="L30:L34"/>
    <mergeCell ref="A25:A34"/>
    <mergeCell ref="B25:B34"/>
    <mergeCell ref="C25:C29"/>
    <mergeCell ref="D25:D29"/>
    <mergeCell ref="E25:E29"/>
    <mergeCell ref="F25:F29"/>
    <mergeCell ref="G25:G29"/>
    <mergeCell ref="H25:H29"/>
    <mergeCell ref="K25:K29"/>
    <mergeCell ref="H15:H19"/>
    <mergeCell ref="K15:K19"/>
    <mergeCell ref="L15:L19"/>
    <mergeCell ref="C20:C24"/>
    <mergeCell ref="D20:D24"/>
    <mergeCell ref="E20:E24"/>
    <mergeCell ref="F20:F24"/>
    <mergeCell ref="G20:G24"/>
    <mergeCell ref="H20:H24"/>
    <mergeCell ref="K20:K24"/>
    <mergeCell ref="L20:L24"/>
    <mergeCell ref="A15:A24"/>
    <mergeCell ref="B15:B24"/>
    <mergeCell ref="C15:C19"/>
    <mergeCell ref="D15:D19"/>
    <mergeCell ref="E15:E19"/>
    <mergeCell ref="F15:F19"/>
    <mergeCell ref="G15:G19"/>
    <mergeCell ref="A13:A14"/>
    <mergeCell ref="B13:B14"/>
    <mergeCell ref="C13:C14"/>
    <mergeCell ref="D13:D14"/>
    <mergeCell ref="E13:E14"/>
    <mergeCell ref="F13:F14"/>
    <mergeCell ref="A2:L2"/>
    <mergeCell ref="C4:E4"/>
    <mergeCell ref="C6:E6"/>
    <mergeCell ref="C8:E8"/>
    <mergeCell ref="C10:E10"/>
    <mergeCell ref="A12:L12"/>
    <mergeCell ref="G13:G14"/>
    <mergeCell ref="H13:H14"/>
    <mergeCell ref="K13:L13"/>
  </mergeCells>
  <dataValidations count="11">
    <dataValidation type="list" allowBlank="1" showInputMessage="1" showErrorMessage="1" sqref="C8:E8" xr:uid="{00000000-0002-0000-0200-000000000000}">
      <formula1>departamentos</formula1>
    </dataValidation>
    <dataValidation type="list" allowBlank="1" showInputMessage="1" showErrorMessage="1" sqref="C6:E6" xr:uid="{00000000-0002-0000-0200-000001000000}">
      <formula1>sector</formula1>
    </dataValidation>
    <dataValidation type="list" allowBlank="1" showInputMessage="1" showErrorMessage="1" sqref="H6" xr:uid="{00000000-0002-0000-0200-000002000000}">
      <formula1>orden</formula1>
    </dataValidation>
    <dataValidation type="list" allowBlank="1" showInputMessage="1" showErrorMessage="1" sqref="K8:K10" xr:uid="{00000000-0002-0000-0200-000003000000}">
      <formula1>nivel</formula1>
    </dataValidation>
    <dataValidation type="list" allowBlank="1" showDropDown="1" showErrorMessage="1" promptTitle="Departamento" prompt="Seleccione eldepartamenton de acuerdo a las opciones relacionadas." sqref="H11" xr:uid="{00000000-0002-0000-0200-000004000000}">
      <formula1>#REF!</formula1>
    </dataValidation>
    <dataValidation type="list" showInputMessage="1" showErrorMessage="1" sqref="D181:D185 D15:D179" xr:uid="{00000000-0002-0000-0200-000005000000}">
      <formula1>INDIRECT(C15)</formula1>
    </dataValidation>
    <dataValidation type="list" showInputMessage="1" showErrorMessage="1" sqref="C181:C185 C15:C179" xr:uid="{00000000-0002-0000-0200-000006000000}">
      <formula1>Tipos</formula1>
    </dataValidation>
    <dataValidation type="list" allowBlank="1" showInputMessage="1" showErrorMessage="1" sqref="H8" xr:uid="{00000000-0002-0000-0200-000007000000}">
      <formula1>vigencias</formula1>
    </dataValidation>
    <dataValidation showInputMessage="1" showErrorMessage="1" sqref="B45 E181:E185 E15 B15 B55 E55 B65 E70 B75 B175:B179 E20 E30 B25 E35 E50 B181:B185 E25 E40 B35 E45 E60 E65 E80 E75 B85 E90 E85 B95 E100 E95 B165 B145 B155 B115 E110 E105 B105 E120 E115 B135 E130 E125 B125 E140 E135 E150 E160 E170 E145 E155 E165" xr:uid="{00000000-0002-0000-0200-000008000000}"/>
    <dataValidation type="date" operator="greaterThan" allowBlank="1" showInputMessage="1" showErrorMessage="1" sqref="K181:L185 K15 K50 K55 K60 K75 K20 K25 K30 K45 K40 K35 K70 K65 K80 K90 K85 K95 K100 L15:L179 K115 K110 K105 K120 K135 K130 K125 K140 K145 K155 K165 K150 K160 K170" xr:uid="{00000000-0002-0000-0200-000009000000}">
      <formula1>41275</formula1>
    </dataValidation>
    <dataValidation type="date" operator="greaterThanOrEqual" allowBlank="1" showInputMessage="1" showErrorMessage="1" sqref="K189" xr:uid="{00000000-0002-0000-0200-00000A000000}">
      <formula1>41275</formula1>
    </dataValidation>
  </dataValidations>
  <hyperlinks>
    <hyperlink ref="C189" r:id="rId1" xr:uid="{00000000-0004-0000-0200-000000000000}"/>
  </hyperlinks>
  <pageMargins left="0.27559055118110237" right="0.19685039370078741" top="0.31496062992125984" bottom="0.47244094488188981" header="0.31496062992125984" footer="0.23622047244094491"/>
  <pageSetup paperSize="139" scale="48" orientation="landscape" r:id="rId2"/>
  <headerFooter alignWithMargins="0"/>
  <rowBreaks count="2" manualBreakCount="2">
    <brk id="64" max="12" man="1"/>
    <brk id="124" max="11" man="1"/>
  </rowBreak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
  <sheetViews>
    <sheetView showGridLines="0" topLeftCell="I4" zoomScale="70" zoomScaleNormal="70" zoomScaleSheetLayoutView="90" workbookViewId="0">
      <selection activeCell="L4" sqref="L4"/>
    </sheetView>
  </sheetViews>
  <sheetFormatPr baseColWidth="10" defaultColWidth="11.42578125" defaultRowHeight="15" x14ac:dyDescent="0.2"/>
  <cols>
    <col min="1" max="1" width="34.140625" style="89" hidden="1" customWidth="1"/>
    <col min="2" max="2" width="10.42578125" style="110" hidden="1" customWidth="1"/>
    <col min="3" max="3" width="44.42578125" style="89" hidden="1" customWidth="1"/>
    <col min="4" max="4" width="25.85546875" style="89" customWidth="1"/>
    <col min="5" max="5" width="34" style="89" customWidth="1"/>
    <col min="6" max="6" width="19.42578125" style="89" customWidth="1"/>
    <col min="7" max="7" width="15.85546875" style="89" bestFit="1" customWidth="1"/>
    <col min="8" max="8" width="161" style="89" customWidth="1"/>
    <col min="9" max="9" width="15.42578125" style="89" customWidth="1"/>
    <col min="10" max="10" width="139.28515625" style="89" customWidth="1"/>
    <col min="11" max="11" width="15.42578125" style="89" customWidth="1"/>
    <col min="12" max="12" width="124" style="89" customWidth="1"/>
    <col min="13" max="16384" width="11.42578125" style="89"/>
  </cols>
  <sheetData>
    <row r="1" spans="1:12" ht="51" customHeight="1" x14ac:dyDescent="0.25">
      <c r="A1" s="255" t="s">
        <v>553</v>
      </c>
      <c r="B1" s="255"/>
      <c r="C1" s="255"/>
      <c r="D1" s="255"/>
      <c r="E1" s="255"/>
      <c r="F1" s="255"/>
      <c r="G1" s="255"/>
      <c r="H1" s="255"/>
      <c r="I1" s="255"/>
      <c r="J1" s="255"/>
      <c r="K1" s="255"/>
      <c r="L1" s="255"/>
    </row>
    <row r="2" spans="1:12" ht="26.25" customHeight="1" x14ac:dyDescent="0.2">
      <c r="A2" s="263" t="s">
        <v>67</v>
      </c>
      <c r="B2" s="263"/>
      <c r="C2" s="263"/>
      <c r="D2" s="263"/>
      <c r="E2" s="263"/>
      <c r="F2" s="263"/>
      <c r="G2" s="263"/>
      <c r="H2" s="263"/>
      <c r="I2" s="263"/>
      <c r="J2" s="263"/>
      <c r="K2" s="263"/>
      <c r="L2" s="263"/>
    </row>
    <row r="3" spans="1:12" ht="26.25" customHeight="1" x14ac:dyDescent="0.2">
      <c r="A3" s="258" t="s">
        <v>96</v>
      </c>
      <c r="B3" s="258"/>
      <c r="C3" s="258"/>
      <c r="D3" s="258"/>
      <c r="E3" s="258"/>
      <c r="F3" s="258"/>
      <c r="G3" s="257" t="s">
        <v>335</v>
      </c>
      <c r="H3" s="257"/>
      <c r="I3" s="257" t="s">
        <v>334</v>
      </c>
      <c r="J3" s="257"/>
      <c r="K3" s="257" t="s">
        <v>333</v>
      </c>
      <c r="L3" s="257"/>
    </row>
    <row r="4" spans="1:12" ht="29.25" customHeight="1" x14ac:dyDescent="0.2">
      <c r="A4" s="90" t="s">
        <v>68</v>
      </c>
      <c r="B4" s="317" t="s">
        <v>69</v>
      </c>
      <c r="C4" s="317"/>
      <c r="D4" s="86" t="s">
        <v>8</v>
      </c>
      <c r="E4" s="86" t="s">
        <v>94</v>
      </c>
      <c r="F4" s="86" t="s">
        <v>87</v>
      </c>
      <c r="G4" s="90" t="s">
        <v>80</v>
      </c>
      <c r="H4" s="86" t="s">
        <v>81</v>
      </c>
      <c r="I4" s="90" t="s">
        <v>80</v>
      </c>
      <c r="J4" s="86" t="s">
        <v>81</v>
      </c>
      <c r="K4" s="90" t="s">
        <v>80</v>
      </c>
      <c r="L4" s="86" t="s">
        <v>81</v>
      </c>
    </row>
    <row r="5" spans="1:12" ht="92.1" customHeight="1" x14ac:dyDescent="0.2">
      <c r="A5" s="238" t="s">
        <v>326</v>
      </c>
      <c r="B5" s="156">
        <v>1.1000000000000001</v>
      </c>
      <c r="C5" s="157" t="s">
        <v>127</v>
      </c>
      <c r="D5" s="156" t="s">
        <v>128</v>
      </c>
      <c r="E5" s="158" t="s">
        <v>129</v>
      </c>
      <c r="F5" s="159" t="s">
        <v>355</v>
      </c>
      <c r="G5" s="186">
        <v>0.5</v>
      </c>
      <c r="H5" s="121" t="s">
        <v>516</v>
      </c>
      <c r="I5" s="186">
        <v>1</v>
      </c>
      <c r="J5" s="87" t="s">
        <v>590</v>
      </c>
      <c r="K5" s="186">
        <v>1</v>
      </c>
      <c r="L5" s="353" t="s">
        <v>630</v>
      </c>
    </row>
    <row r="6" spans="1:12" ht="86.1" customHeight="1" x14ac:dyDescent="0.2">
      <c r="A6" s="318"/>
      <c r="B6" s="156">
        <v>1.2</v>
      </c>
      <c r="C6" s="157" t="s">
        <v>130</v>
      </c>
      <c r="D6" s="156" t="s">
        <v>131</v>
      </c>
      <c r="E6" s="158" t="s">
        <v>132</v>
      </c>
      <c r="F6" s="160" t="s">
        <v>356</v>
      </c>
      <c r="G6" s="186">
        <v>1</v>
      </c>
      <c r="H6" s="121" t="s">
        <v>517</v>
      </c>
      <c r="I6" s="186">
        <v>1</v>
      </c>
      <c r="J6" s="135" t="s">
        <v>554</v>
      </c>
      <c r="K6" s="186">
        <v>1</v>
      </c>
      <c r="L6" s="353" t="s">
        <v>554</v>
      </c>
    </row>
    <row r="7" spans="1:12" ht="90.6" customHeight="1" x14ac:dyDescent="0.2">
      <c r="A7" s="239"/>
      <c r="B7" s="156">
        <v>1.3</v>
      </c>
      <c r="C7" s="157" t="s">
        <v>133</v>
      </c>
      <c r="D7" s="156" t="s">
        <v>134</v>
      </c>
      <c r="E7" s="158" t="s">
        <v>132</v>
      </c>
      <c r="F7" s="160" t="s">
        <v>356</v>
      </c>
      <c r="G7" s="186">
        <v>1</v>
      </c>
      <c r="H7" s="121" t="s">
        <v>510</v>
      </c>
      <c r="I7" s="186">
        <v>1</v>
      </c>
      <c r="J7" s="135" t="s">
        <v>554</v>
      </c>
      <c r="K7" s="186">
        <v>1</v>
      </c>
      <c r="L7" s="353" t="s">
        <v>554</v>
      </c>
    </row>
    <row r="8" spans="1:12" ht="108.6" customHeight="1" x14ac:dyDescent="0.2">
      <c r="A8" s="319" t="s">
        <v>327</v>
      </c>
      <c r="B8" s="156">
        <v>2.1</v>
      </c>
      <c r="C8" s="157" t="s">
        <v>135</v>
      </c>
      <c r="D8" s="156" t="s">
        <v>136</v>
      </c>
      <c r="E8" s="158" t="s">
        <v>129</v>
      </c>
      <c r="F8" s="160" t="s">
        <v>357</v>
      </c>
      <c r="G8" s="186">
        <v>0</v>
      </c>
      <c r="H8" s="179" t="s">
        <v>511</v>
      </c>
      <c r="I8" s="186">
        <v>1</v>
      </c>
      <c r="J8" s="97" t="s">
        <v>624</v>
      </c>
      <c r="K8" s="186">
        <v>1</v>
      </c>
      <c r="L8" s="355" t="s">
        <v>630</v>
      </c>
    </row>
    <row r="9" spans="1:12" ht="409.6" customHeight="1" x14ac:dyDescent="0.2">
      <c r="A9" s="320"/>
      <c r="B9" s="156">
        <v>2.2000000000000002</v>
      </c>
      <c r="C9" s="157" t="s">
        <v>137</v>
      </c>
      <c r="D9" s="156" t="s">
        <v>138</v>
      </c>
      <c r="E9" s="158" t="s">
        <v>129</v>
      </c>
      <c r="F9" s="160" t="s">
        <v>358</v>
      </c>
      <c r="G9" s="196">
        <v>0.2</v>
      </c>
      <c r="H9" s="324" t="s">
        <v>487</v>
      </c>
      <c r="I9" s="196">
        <v>0.6</v>
      </c>
      <c r="J9" s="322" t="s">
        <v>629</v>
      </c>
      <c r="K9" s="186">
        <v>1</v>
      </c>
      <c r="L9" s="353" t="s">
        <v>633</v>
      </c>
    </row>
    <row r="10" spans="1:12" ht="383.45" customHeight="1" x14ac:dyDescent="0.2">
      <c r="A10" s="320"/>
      <c r="B10" s="208"/>
      <c r="C10" s="224"/>
      <c r="D10" s="208"/>
      <c r="E10" s="225"/>
      <c r="F10" s="226"/>
      <c r="G10" s="227"/>
      <c r="H10" s="325"/>
      <c r="I10" s="228"/>
      <c r="J10" s="323"/>
      <c r="K10" s="230"/>
      <c r="L10" s="229"/>
    </row>
    <row r="11" spans="1:12" ht="270" customHeight="1" x14ac:dyDescent="0.2">
      <c r="A11" s="321"/>
      <c r="B11" s="156">
        <v>2.2999999999999998</v>
      </c>
      <c r="C11" s="157" t="s">
        <v>285</v>
      </c>
      <c r="D11" s="156" t="s">
        <v>139</v>
      </c>
      <c r="E11" s="158" t="s">
        <v>129</v>
      </c>
      <c r="F11" s="160" t="s">
        <v>359</v>
      </c>
      <c r="G11" s="186">
        <v>0.1</v>
      </c>
      <c r="H11" s="121" t="s">
        <v>538</v>
      </c>
      <c r="I11" s="186">
        <v>0.3</v>
      </c>
      <c r="J11" s="97" t="s">
        <v>580</v>
      </c>
      <c r="K11" s="186">
        <v>1</v>
      </c>
      <c r="L11" s="354" t="s">
        <v>633</v>
      </c>
    </row>
    <row r="12" spans="1:12" ht="131.1" customHeight="1" x14ac:dyDescent="0.2">
      <c r="A12" s="153" t="s">
        <v>328</v>
      </c>
      <c r="B12" s="156">
        <v>3.1</v>
      </c>
      <c r="C12" s="157" t="s">
        <v>140</v>
      </c>
      <c r="D12" s="156" t="s">
        <v>141</v>
      </c>
      <c r="E12" s="158" t="s">
        <v>129</v>
      </c>
      <c r="F12" s="160" t="s">
        <v>359</v>
      </c>
      <c r="G12" s="186">
        <v>1</v>
      </c>
      <c r="H12" s="121" t="s">
        <v>483</v>
      </c>
      <c r="I12" s="186">
        <v>1</v>
      </c>
      <c r="J12" s="87" t="s">
        <v>554</v>
      </c>
      <c r="K12" s="186">
        <v>1</v>
      </c>
      <c r="L12" s="354" t="s">
        <v>554</v>
      </c>
    </row>
    <row r="13" spans="1:12" ht="129" customHeight="1" x14ac:dyDescent="0.2">
      <c r="A13" s="161"/>
      <c r="B13" s="156">
        <v>3.2</v>
      </c>
      <c r="C13" s="157" t="s">
        <v>142</v>
      </c>
      <c r="D13" s="156" t="s">
        <v>143</v>
      </c>
      <c r="E13" s="158" t="s">
        <v>129</v>
      </c>
      <c r="F13" s="160" t="s">
        <v>359</v>
      </c>
      <c r="G13" s="186">
        <v>0</v>
      </c>
      <c r="H13" s="180" t="s">
        <v>511</v>
      </c>
      <c r="I13" s="186">
        <v>0.2</v>
      </c>
      <c r="J13" s="87" t="s">
        <v>581</v>
      </c>
      <c r="K13" s="186">
        <v>1</v>
      </c>
      <c r="L13" s="354" t="s">
        <v>633</v>
      </c>
    </row>
    <row r="14" spans="1:12" ht="21.75" customHeight="1" x14ac:dyDescent="0.2">
      <c r="A14" s="236" t="s">
        <v>82</v>
      </c>
      <c r="B14" s="237"/>
      <c r="C14" s="237"/>
      <c r="D14" s="237"/>
      <c r="E14" s="237"/>
      <c r="F14" s="237"/>
      <c r="G14" s="107">
        <f>+AVERAGE(G5:G13)</f>
        <v>0.47500000000000003</v>
      </c>
      <c r="H14" s="122"/>
      <c r="I14" s="107">
        <f>+AVERAGE(I5:I13)</f>
        <v>0.76249999999999996</v>
      </c>
      <c r="J14" s="109"/>
      <c r="K14" s="107">
        <f>+AVERAGE(K5:K13)</f>
        <v>1</v>
      </c>
      <c r="L14" s="109"/>
    </row>
  </sheetData>
  <mergeCells count="12">
    <mergeCell ref="A1:L1"/>
    <mergeCell ref="A2:L2"/>
    <mergeCell ref="A14:F14"/>
    <mergeCell ref="K3:L3"/>
    <mergeCell ref="I3:J3"/>
    <mergeCell ref="G3:H3"/>
    <mergeCell ref="A3:F3"/>
    <mergeCell ref="B4:C4"/>
    <mergeCell ref="A5:A7"/>
    <mergeCell ref="A8:A11"/>
    <mergeCell ref="J9:J10"/>
    <mergeCell ref="H9:H10"/>
  </mergeCells>
  <conditionalFormatting sqref="G5:G8">
    <cfRule type="cellIs" dxfId="103" priority="72" operator="between">
      <formula>0</formula>
      <formula>0.49</formula>
    </cfRule>
    <cfRule type="cellIs" dxfId="102" priority="71" operator="between">
      <formula>0.5</formula>
      <formula>0.75</formula>
    </cfRule>
    <cfRule type="cellIs" dxfId="101" priority="70" operator="between">
      <formula>0.76</formula>
      <formula>0.99</formula>
    </cfRule>
    <cfRule type="cellIs" dxfId="100" priority="69" operator="equal">
      <formula>1</formula>
    </cfRule>
  </conditionalFormatting>
  <conditionalFormatting sqref="G9:G11">
    <cfRule type="cellIs" dxfId="99" priority="80" operator="between">
      <formula>0</formula>
      <formula>0.49</formula>
    </cfRule>
    <cfRule type="cellIs" dxfId="98" priority="78" operator="between">
      <formula>0.76</formula>
      <formula>0.99</formula>
    </cfRule>
    <cfRule type="cellIs" dxfId="97" priority="77" operator="equal">
      <formula>1</formula>
    </cfRule>
    <cfRule type="cellIs" dxfId="96" priority="79" operator="between">
      <formula>0.5</formula>
      <formula>0.75</formula>
    </cfRule>
  </conditionalFormatting>
  <conditionalFormatting sqref="G12:G14">
    <cfRule type="cellIs" dxfId="95" priority="81" operator="equal">
      <formula>1</formula>
    </cfRule>
    <cfRule type="cellIs" dxfId="94" priority="84" operator="between">
      <formula>0</formula>
      <formula>0.49</formula>
    </cfRule>
    <cfRule type="cellIs" dxfId="93" priority="83" operator="between">
      <formula>0.5</formula>
      <formula>0.75</formula>
    </cfRule>
    <cfRule type="cellIs" dxfId="92" priority="82" operator="between">
      <formula>0.76</formula>
      <formula>0.99</formula>
    </cfRule>
  </conditionalFormatting>
  <conditionalFormatting sqref="I5:I7">
    <cfRule type="cellIs" dxfId="91" priority="56" operator="between">
      <formula>0</formula>
      <formula>0.49</formula>
    </cfRule>
    <cfRule type="cellIs" dxfId="90" priority="55" operator="between">
      <formula>0.5</formula>
      <formula>0.75</formula>
    </cfRule>
    <cfRule type="cellIs" dxfId="89" priority="54" operator="between">
      <formula>0.76</formula>
      <formula>0.99</formula>
    </cfRule>
    <cfRule type="cellIs" dxfId="88" priority="53" operator="equal">
      <formula>1</formula>
    </cfRule>
  </conditionalFormatting>
  <conditionalFormatting sqref="I8:I9">
    <cfRule type="cellIs" dxfId="87" priority="37" operator="equal">
      <formula>1</formula>
    </cfRule>
    <cfRule type="cellIs" dxfId="86" priority="38" operator="between">
      <formula>0.76</formula>
      <formula>0.99</formula>
    </cfRule>
    <cfRule type="cellIs" dxfId="85" priority="39" operator="between">
      <formula>0.5</formula>
      <formula>0.75</formula>
    </cfRule>
    <cfRule type="cellIs" dxfId="84" priority="40" operator="between">
      <formula>0</formula>
      <formula>0.49</formula>
    </cfRule>
  </conditionalFormatting>
  <conditionalFormatting sqref="I11">
    <cfRule type="cellIs" dxfId="83" priority="45" operator="equal">
      <formula>1</formula>
    </cfRule>
    <cfRule type="cellIs" dxfId="82" priority="46" operator="between">
      <formula>0.76</formula>
      <formula>0.99</formula>
    </cfRule>
    <cfRule type="cellIs" dxfId="81" priority="47" operator="between">
      <formula>0.5</formula>
      <formula>0.75</formula>
    </cfRule>
    <cfRule type="cellIs" dxfId="80" priority="48" operator="between">
      <formula>0</formula>
      <formula>0.49</formula>
    </cfRule>
  </conditionalFormatting>
  <conditionalFormatting sqref="I12:I14">
    <cfRule type="cellIs" dxfId="79" priority="44" operator="between">
      <formula>0</formula>
      <formula>0.49</formula>
    </cfRule>
    <cfRule type="cellIs" dxfId="78" priority="43" operator="between">
      <formula>0.5</formula>
      <formula>0.75</formula>
    </cfRule>
    <cfRule type="cellIs" dxfId="77" priority="42" operator="between">
      <formula>0.76</formula>
      <formula>0.99</formula>
    </cfRule>
    <cfRule type="cellIs" dxfId="76" priority="41" operator="equal">
      <formula>1</formula>
    </cfRule>
  </conditionalFormatting>
  <conditionalFormatting sqref="K5:K7">
    <cfRule type="cellIs" dxfId="75" priority="23" operator="between">
      <formula>0.5</formula>
      <formula>0.75</formula>
    </cfRule>
    <cfRule type="cellIs" dxfId="74" priority="21" operator="equal">
      <formula>1</formula>
    </cfRule>
    <cfRule type="cellIs" dxfId="73" priority="24" operator="between">
      <formula>0</formula>
      <formula>0.49</formula>
    </cfRule>
    <cfRule type="cellIs" dxfId="72" priority="22" operator="between">
      <formula>0.76</formula>
      <formula>0.99</formula>
    </cfRule>
  </conditionalFormatting>
  <conditionalFormatting sqref="K8">
    <cfRule type="cellIs" dxfId="71" priority="9" operator="equal">
      <formula>1</formula>
    </cfRule>
    <cfRule type="cellIs" dxfId="70" priority="11" operator="between">
      <formula>0.5</formula>
      <formula>0.75</formula>
    </cfRule>
    <cfRule type="cellIs" dxfId="69" priority="12" operator="between">
      <formula>0</formula>
      <formula>0.49</formula>
    </cfRule>
    <cfRule type="cellIs" dxfId="68" priority="10" operator="between">
      <formula>0.76</formula>
      <formula>0.99</formula>
    </cfRule>
  </conditionalFormatting>
  <conditionalFormatting sqref="K9">
    <cfRule type="cellIs" dxfId="67" priority="5" operator="equal">
      <formula>1</formula>
    </cfRule>
    <cfRule type="cellIs" dxfId="66" priority="6" operator="between">
      <formula>0.76</formula>
      <formula>0.99</formula>
    </cfRule>
    <cfRule type="cellIs" dxfId="65" priority="7" operator="between">
      <formula>0.5</formula>
      <formula>0.75</formula>
    </cfRule>
    <cfRule type="cellIs" dxfId="64" priority="8" operator="between">
      <formula>0</formula>
      <formula>0.49</formula>
    </cfRule>
  </conditionalFormatting>
  <conditionalFormatting sqref="K11:K14">
    <cfRule type="cellIs" dxfId="63" priority="2" operator="between">
      <formula>0.76</formula>
      <formula>0.99</formula>
    </cfRule>
    <cfRule type="cellIs" dxfId="62" priority="3" operator="between">
      <formula>0.5</formula>
      <formula>0.75</formula>
    </cfRule>
    <cfRule type="cellIs" dxfId="61" priority="4" operator="between">
      <formula>0</formula>
      <formula>0.49</formula>
    </cfRule>
    <cfRule type="cellIs" dxfId="60" priority="1" operator="equal">
      <formula>1</formula>
    </cfRule>
  </conditionalFormatting>
  <pageMargins left="0.70866141732283472" right="0.70866141732283472" top="0.74803149606299213" bottom="0.74803149606299213" header="0.31496062992125984" footer="0.31496062992125984"/>
  <pageSetup scale="5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6"/>
  <sheetViews>
    <sheetView showGridLines="0" topLeftCell="H2" zoomScale="80" zoomScaleNormal="80" workbookViewId="0">
      <selection activeCell="B4" sqref="B4:C4"/>
    </sheetView>
  </sheetViews>
  <sheetFormatPr baseColWidth="10" defaultColWidth="11.42578125" defaultRowHeight="15" x14ac:dyDescent="0.2"/>
  <cols>
    <col min="1" max="1" width="21.140625" style="103" customWidth="1"/>
    <col min="2" max="2" width="21.140625" style="89" customWidth="1"/>
    <col min="3" max="3" width="26.85546875" style="103" customWidth="1"/>
    <col min="4" max="4" width="33.28515625" style="103" customWidth="1"/>
    <col min="5" max="5" width="33.85546875" style="103" customWidth="1"/>
    <col min="6" max="6" width="15.42578125" style="103" customWidth="1"/>
    <col min="7" max="7" width="15.140625" style="108" bestFit="1" customWidth="1"/>
    <col min="8" max="8" width="120.5703125" style="103" customWidth="1"/>
    <col min="9" max="9" width="15.140625" style="103" customWidth="1"/>
    <col min="10" max="10" width="118.140625" style="89" customWidth="1"/>
    <col min="11" max="11" width="15.140625" style="103" customWidth="1"/>
    <col min="12" max="12" width="142.42578125" style="89" customWidth="1"/>
    <col min="13" max="16384" width="11.42578125" style="89"/>
  </cols>
  <sheetData>
    <row r="1" spans="1:12" ht="53.1" customHeight="1" x14ac:dyDescent="0.25">
      <c r="A1" s="326" t="s">
        <v>553</v>
      </c>
      <c r="B1" s="327"/>
      <c r="C1" s="327"/>
      <c r="D1" s="327"/>
      <c r="E1" s="327"/>
      <c r="F1" s="327"/>
      <c r="G1" s="327"/>
      <c r="H1" s="327"/>
      <c r="I1" s="327"/>
      <c r="J1" s="327"/>
      <c r="K1" s="327"/>
      <c r="L1" s="327"/>
    </row>
    <row r="2" spans="1:12" ht="15" customHeight="1" x14ac:dyDescent="0.25">
      <c r="A2" s="328" t="s">
        <v>74</v>
      </c>
      <c r="B2" s="328"/>
      <c r="C2" s="328"/>
      <c r="D2" s="328"/>
      <c r="E2" s="328"/>
      <c r="F2" s="328"/>
      <c r="G2" s="328"/>
      <c r="H2" s="328"/>
      <c r="I2" s="328"/>
      <c r="J2" s="328"/>
      <c r="K2" s="328"/>
      <c r="L2" s="328"/>
    </row>
    <row r="3" spans="1:12" s="95" customFormat="1" ht="19.5" customHeight="1" x14ac:dyDescent="0.25">
      <c r="A3" s="334" t="s">
        <v>96</v>
      </c>
      <c r="B3" s="335"/>
      <c r="C3" s="335"/>
      <c r="D3" s="335"/>
      <c r="E3" s="335"/>
      <c r="F3" s="336"/>
      <c r="G3" s="257" t="s">
        <v>335</v>
      </c>
      <c r="H3" s="257"/>
      <c r="I3" s="257" t="s">
        <v>334</v>
      </c>
      <c r="J3" s="257"/>
      <c r="K3" s="257" t="s">
        <v>333</v>
      </c>
      <c r="L3" s="257"/>
    </row>
    <row r="4" spans="1:12" s="106" customFormat="1" ht="21.75" customHeight="1" x14ac:dyDescent="0.2">
      <c r="A4" s="105" t="s">
        <v>2</v>
      </c>
      <c r="B4" s="258" t="s">
        <v>69</v>
      </c>
      <c r="C4" s="258"/>
      <c r="D4" s="105" t="s">
        <v>8</v>
      </c>
      <c r="E4" s="105" t="s">
        <v>94</v>
      </c>
      <c r="F4" s="105" t="s">
        <v>87</v>
      </c>
      <c r="G4" s="112" t="s">
        <v>80</v>
      </c>
      <c r="H4" s="105" t="s">
        <v>81</v>
      </c>
      <c r="I4" s="112" t="s">
        <v>80</v>
      </c>
      <c r="J4" s="105" t="s">
        <v>81</v>
      </c>
      <c r="K4" s="112" t="s">
        <v>80</v>
      </c>
      <c r="L4" s="105" t="s">
        <v>81</v>
      </c>
    </row>
    <row r="5" spans="1:12" ht="90.6" hidden="1" customHeight="1" x14ac:dyDescent="0.2">
      <c r="A5" s="162" t="s">
        <v>162</v>
      </c>
      <c r="B5" s="163" t="s">
        <v>0</v>
      </c>
      <c r="C5" s="163" t="s">
        <v>144</v>
      </c>
      <c r="D5" s="163" t="s">
        <v>364</v>
      </c>
      <c r="E5" s="164" t="s">
        <v>165</v>
      </c>
      <c r="F5" s="165">
        <v>45473</v>
      </c>
      <c r="G5" s="127">
        <v>0</v>
      </c>
      <c r="H5" s="178" t="s">
        <v>533</v>
      </c>
      <c r="I5" s="127">
        <v>0</v>
      </c>
      <c r="J5" s="178" t="s">
        <v>533</v>
      </c>
      <c r="K5" s="127">
        <v>1</v>
      </c>
      <c r="L5" s="98" t="s">
        <v>634</v>
      </c>
    </row>
    <row r="6" spans="1:12" ht="51" customHeight="1" x14ac:dyDescent="0.2">
      <c r="A6" s="329" t="s">
        <v>158</v>
      </c>
      <c r="B6" s="163" t="s">
        <v>70</v>
      </c>
      <c r="C6" s="163" t="s">
        <v>146</v>
      </c>
      <c r="D6" s="163" t="s">
        <v>362</v>
      </c>
      <c r="E6" s="164" t="s">
        <v>163</v>
      </c>
      <c r="F6" s="165">
        <v>45838</v>
      </c>
      <c r="G6" s="127">
        <v>0</v>
      </c>
      <c r="H6" s="178" t="s">
        <v>533</v>
      </c>
      <c r="I6" s="127">
        <v>0</v>
      </c>
      <c r="J6" s="178" t="s">
        <v>533</v>
      </c>
      <c r="K6" s="127">
        <v>1</v>
      </c>
      <c r="L6" s="178" t="s">
        <v>702</v>
      </c>
    </row>
    <row r="7" spans="1:12" ht="66" customHeight="1" x14ac:dyDescent="0.2">
      <c r="A7" s="330"/>
      <c r="B7" s="163" t="s">
        <v>71</v>
      </c>
      <c r="C7" s="163" t="s">
        <v>148</v>
      </c>
      <c r="D7" s="163" t="s">
        <v>363</v>
      </c>
      <c r="E7" s="164" t="s">
        <v>163</v>
      </c>
      <c r="F7" s="165">
        <v>45838</v>
      </c>
      <c r="G7" s="127">
        <v>0</v>
      </c>
      <c r="H7" s="178" t="s">
        <v>533</v>
      </c>
      <c r="I7" s="127">
        <v>0</v>
      </c>
      <c r="J7" s="178" t="s">
        <v>533</v>
      </c>
      <c r="K7" s="127">
        <v>1</v>
      </c>
      <c r="L7" s="178" t="s">
        <v>704</v>
      </c>
    </row>
    <row r="8" spans="1:12" ht="51" customHeight="1" x14ac:dyDescent="0.2">
      <c r="A8" s="330"/>
      <c r="B8" s="163" t="s">
        <v>72</v>
      </c>
      <c r="C8" s="163" t="s">
        <v>149</v>
      </c>
      <c r="D8" s="163" t="s">
        <v>150</v>
      </c>
      <c r="E8" s="164" t="s">
        <v>163</v>
      </c>
      <c r="F8" s="163" t="s">
        <v>360</v>
      </c>
      <c r="G8" s="127">
        <v>0</v>
      </c>
      <c r="H8" s="198" t="s">
        <v>528</v>
      </c>
      <c r="I8" s="127">
        <v>0</v>
      </c>
      <c r="J8" s="198" t="s">
        <v>609</v>
      </c>
      <c r="K8" s="127">
        <v>1</v>
      </c>
      <c r="L8" s="198" t="s">
        <v>702</v>
      </c>
    </row>
    <row r="9" spans="1:12" ht="96.6" hidden="1" customHeight="1" x14ac:dyDescent="0.2">
      <c r="A9" s="329" t="s">
        <v>159</v>
      </c>
      <c r="B9" s="163" t="s">
        <v>3</v>
      </c>
      <c r="C9" s="166" t="s">
        <v>329</v>
      </c>
      <c r="D9" s="163" t="s">
        <v>365</v>
      </c>
      <c r="E9" s="164" t="s">
        <v>129</v>
      </c>
      <c r="F9" s="165">
        <v>45838</v>
      </c>
      <c r="G9" s="127">
        <v>1</v>
      </c>
      <c r="H9" s="178" t="s">
        <v>484</v>
      </c>
      <c r="I9" s="127">
        <v>1</v>
      </c>
      <c r="J9" s="135" t="s">
        <v>554</v>
      </c>
      <c r="K9" s="127">
        <v>1</v>
      </c>
      <c r="L9" s="135" t="s">
        <v>554</v>
      </c>
    </row>
    <row r="10" spans="1:12" ht="156.94999999999999" customHeight="1" x14ac:dyDescent="0.2">
      <c r="A10" s="331"/>
      <c r="B10" s="163" t="s">
        <v>4</v>
      </c>
      <c r="C10" s="163" t="s">
        <v>295</v>
      </c>
      <c r="D10" s="163" t="s">
        <v>366</v>
      </c>
      <c r="E10" s="164" t="s">
        <v>296</v>
      </c>
      <c r="F10" s="163" t="s">
        <v>360</v>
      </c>
      <c r="G10" s="127">
        <v>0</v>
      </c>
      <c r="H10" s="178" t="s">
        <v>533</v>
      </c>
      <c r="I10" s="127">
        <v>0</v>
      </c>
      <c r="J10" s="98" t="s">
        <v>577</v>
      </c>
      <c r="K10" s="127">
        <v>1</v>
      </c>
      <c r="L10" s="98" t="s">
        <v>641</v>
      </c>
    </row>
    <row r="11" spans="1:12" ht="409.6" hidden="1" customHeight="1" x14ac:dyDescent="0.2">
      <c r="A11" s="162" t="s">
        <v>160</v>
      </c>
      <c r="B11" s="182" t="s">
        <v>5</v>
      </c>
      <c r="C11" s="182" t="s">
        <v>151</v>
      </c>
      <c r="D11" s="182" t="s">
        <v>367</v>
      </c>
      <c r="E11" s="183" t="s">
        <v>164</v>
      </c>
      <c r="F11" s="184">
        <v>45930</v>
      </c>
      <c r="G11" s="127">
        <v>0.5</v>
      </c>
      <c r="H11" s="178" t="s">
        <v>539</v>
      </c>
      <c r="I11" s="127">
        <v>0.7</v>
      </c>
      <c r="J11" s="185" t="s">
        <v>578</v>
      </c>
      <c r="K11" s="127">
        <v>1</v>
      </c>
      <c r="L11" s="185" t="s">
        <v>667</v>
      </c>
    </row>
    <row r="12" spans="1:12" ht="45.95" customHeight="1" x14ac:dyDescent="0.2">
      <c r="A12" s="329" t="s">
        <v>161</v>
      </c>
      <c r="B12" s="163" t="s">
        <v>76</v>
      </c>
      <c r="C12" s="163" t="s">
        <v>152</v>
      </c>
      <c r="D12" s="163" t="s">
        <v>368</v>
      </c>
      <c r="E12" s="164" t="s">
        <v>145</v>
      </c>
      <c r="F12" s="165">
        <v>45930</v>
      </c>
      <c r="G12" s="127">
        <v>0</v>
      </c>
      <c r="H12" s="178" t="s">
        <v>511</v>
      </c>
      <c r="I12" s="127">
        <v>0</v>
      </c>
      <c r="J12" s="97" t="s">
        <v>622</v>
      </c>
      <c r="K12" s="127">
        <v>1</v>
      </c>
      <c r="L12" s="97" t="s">
        <v>703</v>
      </c>
    </row>
    <row r="13" spans="1:12" ht="62.1" hidden="1" customHeight="1" x14ac:dyDescent="0.2">
      <c r="A13" s="330"/>
      <c r="B13" s="163" t="s">
        <v>125</v>
      </c>
      <c r="C13" s="163" t="s">
        <v>153</v>
      </c>
      <c r="D13" s="163" t="s">
        <v>369</v>
      </c>
      <c r="E13" s="164" t="s">
        <v>154</v>
      </c>
      <c r="F13" s="163" t="s">
        <v>360</v>
      </c>
      <c r="G13" s="127">
        <v>0</v>
      </c>
      <c r="H13" s="185" t="s">
        <v>511</v>
      </c>
      <c r="I13" s="127">
        <v>0</v>
      </c>
      <c r="J13" s="97" t="s">
        <v>622</v>
      </c>
      <c r="K13" s="127">
        <v>1</v>
      </c>
      <c r="L13" s="97" t="s">
        <v>690</v>
      </c>
    </row>
    <row r="14" spans="1:12" ht="60.6" customHeight="1" x14ac:dyDescent="0.2">
      <c r="A14" s="330"/>
      <c r="B14" s="163" t="s">
        <v>126</v>
      </c>
      <c r="C14" s="163" t="s">
        <v>155</v>
      </c>
      <c r="D14" s="163" t="s">
        <v>370</v>
      </c>
      <c r="E14" s="164" t="s">
        <v>296</v>
      </c>
      <c r="F14" s="163" t="s">
        <v>360</v>
      </c>
      <c r="G14" s="127">
        <v>0</v>
      </c>
      <c r="H14" s="185" t="s">
        <v>511</v>
      </c>
      <c r="I14" s="127">
        <v>0</v>
      </c>
      <c r="J14" s="97" t="s">
        <v>622</v>
      </c>
      <c r="K14" s="127">
        <v>1</v>
      </c>
      <c r="L14" s="97" t="s">
        <v>721</v>
      </c>
    </row>
    <row r="15" spans="1:12" ht="156.6" customHeight="1" x14ac:dyDescent="0.2">
      <c r="A15" s="331"/>
      <c r="B15" s="163" t="s">
        <v>156</v>
      </c>
      <c r="C15" s="163" t="s">
        <v>157</v>
      </c>
      <c r="D15" s="163" t="s">
        <v>361</v>
      </c>
      <c r="E15" s="235" t="s">
        <v>296</v>
      </c>
      <c r="F15" s="163" t="s">
        <v>360</v>
      </c>
      <c r="G15" s="127">
        <v>0</v>
      </c>
      <c r="H15" s="197" t="s">
        <v>511</v>
      </c>
      <c r="I15" s="127">
        <v>0.4</v>
      </c>
      <c r="J15" s="97" t="s">
        <v>628</v>
      </c>
      <c r="K15" s="127">
        <v>0.4</v>
      </c>
      <c r="L15" s="97" t="s">
        <v>643</v>
      </c>
    </row>
    <row r="16" spans="1:12" ht="15.75" x14ac:dyDescent="0.2">
      <c r="A16" s="332" t="s">
        <v>82</v>
      </c>
      <c r="B16" s="333"/>
      <c r="C16" s="333"/>
      <c r="D16" s="333"/>
      <c r="E16" s="333"/>
      <c r="F16" s="333"/>
      <c r="G16" s="107">
        <f>+AVERAGE(G5:G15)</f>
        <v>0.13636363636363635</v>
      </c>
      <c r="H16" s="89"/>
      <c r="I16" s="107">
        <f>+AVERAGE(I5:I15)</f>
        <v>0.19090909090909092</v>
      </c>
      <c r="K16" s="107">
        <f>+AVERAGE(K5:K15)</f>
        <v>0.94545454545454544</v>
      </c>
    </row>
  </sheetData>
  <mergeCells count="11">
    <mergeCell ref="A1:L1"/>
    <mergeCell ref="A2:L2"/>
    <mergeCell ref="A12:A15"/>
    <mergeCell ref="A16:F16"/>
    <mergeCell ref="G3:H3"/>
    <mergeCell ref="A3:F3"/>
    <mergeCell ref="K3:L3"/>
    <mergeCell ref="I3:J3"/>
    <mergeCell ref="B4:C4"/>
    <mergeCell ref="A6:A8"/>
    <mergeCell ref="A9:A10"/>
  </mergeCells>
  <conditionalFormatting sqref="G5:G16">
    <cfRule type="cellIs" dxfId="59" priority="33" operator="equal">
      <formula>1</formula>
    </cfRule>
    <cfRule type="cellIs" dxfId="58" priority="34" operator="between">
      <formula>0.76</formula>
      <formula>0.99</formula>
    </cfRule>
    <cfRule type="cellIs" dxfId="57" priority="35" operator="between">
      <formula>0.5</formula>
      <formula>0.75</formula>
    </cfRule>
    <cfRule type="cellIs" dxfId="56" priority="36" operator="between">
      <formula>0</formula>
      <formula>0.49</formula>
    </cfRule>
  </conditionalFormatting>
  <conditionalFormatting sqref="I5:I16">
    <cfRule type="cellIs" dxfId="55" priority="17" operator="equal">
      <formula>1</formula>
    </cfRule>
    <cfRule type="cellIs" dxfId="54" priority="18" operator="between">
      <formula>0.76</formula>
      <formula>0.99</formula>
    </cfRule>
    <cfRule type="cellIs" dxfId="53" priority="19" operator="between">
      <formula>0.5</formula>
      <formula>0.75</formula>
    </cfRule>
    <cfRule type="cellIs" dxfId="52" priority="20" operator="between">
      <formula>0</formula>
      <formula>0.49</formula>
    </cfRule>
  </conditionalFormatting>
  <conditionalFormatting sqref="K5:K16">
    <cfRule type="cellIs" dxfId="51" priority="1" operator="equal">
      <formula>1</formula>
    </cfRule>
    <cfRule type="cellIs" dxfId="50" priority="2" operator="between">
      <formula>0.76</formula>
      <formula>0.99</formula>
    </cfRule>
    <cfRule type="cellIs" dxfId="49" priority="3" operator="between">
      <formula>0.5</formula>
      <formula>0.75</formula>
    </cfRule>
    <cfRule type="cellIs" dxfId="48" priority="4" operator="between">
      <formula>0</formula>
      <formula>0.49</formula>
    </cfRule>
  </conditionalFormatting>
  <pageMargins left="0.7" right="0.7" top="0.75" bottom="0.75" header="0.3" footer="0.3"/>
  <pageSetup paperSize="20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showGridLines="0" topLeftCell="F19" zoomScale="80" zoomScaleNormal="80" workbookViewId="0">
      <selection activeCell="K26" sqref="K26"/>
    </sheetView>
  </sheetViews>
  <sheetFormatPr baseColWidth="10" defaultColWidth="11.42578125" defaultRowHeight="15" x14ac:dyDescent="0.2"/>
  <cols>
    <col min="1" max="1" width="26.140625" style="103" hidden="1" customWidth="1"/>
    <col min="2" max="2" width="11.5703125" style="89" hidden="1" customWidth="1"/>
    <col min="3" max="3" width="27.5703125" style="103" customWidth="1"/>
    <col min="4" max="4" width="26.140625" style="103" customWidth="1"/>
    <col min="5" max="5" width="34.5703125" style="103" customWidth="1"/>
    <col min="6" max="6" width="19.42578125" style="103" customWidth="1"/>
    <col min="7" max="7" width="15.140625" style="108" customWidth="1"/>
    <col min="8" max="8" width="121.85546875" style="103" hidden="1" customWidth="1"/>
    <col min="9" max="9" width="15.140625" style="103" hidden="1" customWidth="1"/>
    <col min="10" max="10" width="131.5703125" style="89" hidden="1" customWidth="1"/>
    <col min="11" max="11" width="15.140625" style="103" customWidth="1"/>
    <col min="12" max="12" width="117.140625" style="89" customWidth="1"/>
    <col min="13" max="16384" width="11.42578125" style="89"/>
  </cols>
  <sheetData>
    <row r="1" spans="1:12" ht="57" customHeight="1" x14ac:dyDescent="0.25">
      <c r="A1" s="255" t="s">
        <v>553</v>
      </c>
      <c r="B1" s="255"/>
      <c r="C1" s="255"/>
      <c r="D1" s="255"/>
      <c r="E1" s="255"/>
      <c r="F1" s="255"/>
      <c r="G1" s="255"/>
      <c r="H1" s="255"/>
      <c r="I1" s="255"/>
      <c r="J1" s="255"/>
      <c r="K1" s="255"/>
      <c r="L1" s="255"/>
    </row>
    <row r="2" spans="1:12" s="94" customFormat="1" ht="21" customHeight="1" x14ac:dyDescent="0.25">
      <c r="A2" s="328" t="s">
        <v>77</v>
      </c>
      <c r="B2" s="328"/>
      <c r="C2" s="328"/>
      <c r="D2" s="328"/>
      <c r="E2" s="328"/>
      <c r="F2" s="328"/>
      <c r="G2" s="328"/>
      <c r="H2" s="328"/>
      <c r="I2" s="328"/>
      <c r="J2" s="328"/>
      <c r="K2" s="328"/>
      <c r="L2" s="328"/>
    </row>
    <row r="3" spans="1:12" s="106" customFormat="1" ht="32.25" customHeight="1" x14ac:dyDescent="0.2">
      <c r="A3" s="258" t="s">
        <v>96</v>
      </c>
      <c r="B3" s="258"/>
      <c r="C3" s="258"/>
      <c r="D3" s="258"/>
      <c r="E3" s="258"/>
      <c r="F3" s="258"/>
      <c r="G3" s="257" t="s">
        <v>335</v>
      </c>
      <c r="H3" s="257"/>
      <c r="I3" s="257" t="s">
        <v>334</v>
      </c>
      <c r="J3" s="257"/>
      <c r="K3" s="257" t="s">
        <v>333</v>
      </c>
      <c r="L3" s="257"/>
    </row>
    <row r="4" spans="1:12" s="106" customFormat="1" ht="27" customHeight="1" x14ac:dyDescent="0.25">
      <c r="A4" s="129" t="s">
        <v>2</v>
      </c>
      <c r="B4" s="337" t="s">
        <v>6</v>
      </c>
      <c r="C4" s="337"/>
      <c r="D4" s="129" t="s">
        <v>8</v>
      </c>
      <c r="E4" s="129" t="s">
        <v>94</v>
      </c>
      <c r="F4" s="129" t="s">
        <v>87</v>
      </c>
      <c r="G4" s="130" t="s">
        <v>80</v>
      </c>
      <c r="H4" s="128" t="s">
        <v>81</v>
      </c>
      <c r="I4" s="112" t="s">
        <v>80</v>
      </c>
      <c r="J4" s="105" t="s">
        <v>81</v>
      </c>
      <c r="K4" s="112" t="s">
        <v>80</v>
      </c>
      <c r="L4" s="105" t="s">
        <v>81</v>
      </c>
    </row>
    <row r="5" spans="1:12" ht="63.95" customHeight="1" x14ac:dyDescent="0.2">
      <c r="A5" s="338" t="s">
        <v>214</v>
      </c>
      <c r="B5" s="164" t="s">
        <v>0</v>
      </c>
      <c r="C5" s="163" t="s">
        <v>166</v>
      </c>
      <c r="D5" s="163" t="s">
        <v>167</v>
      </c>
      <c r="E5" s="164" t="s">
        <v>297</v>
      </c>
      <c r="F5" s="163" t="s">
        <v>360</v>
      </c>
      <c r="G5" s="92">
        <v>0</v>
      </c>
      <c r="H5" s="178" t="s">
        <v>533</v>
      </c>
      <c r="I5" s="92">
        <v>0</v>
      </c>
      <c r="J5" s="87" t="s">
        <v>622</v>
      </c>
      <c r="K5" s="92">
        <v>1</v>
      </c>
      <c r="L5" s="87" t="s">
        <v>683</v>
      </c>
    </row>
    <row r="6" spans="1:12" ht="54.95" customHeight="1" x14ac:dyDescent="0.2">
      <c r="A6" s="338"/>
      <c r="B6" s="164" t="s">
        <v>1</v>
      </c>
      <c r="C6" s="163" t="s">
        <v>168</v>
      </c>
      <c r="D6" s="163" t="s">
        <v>169</v>
      </c>
      <c r="E6" s="164" t="s">
        <v>298</v>
      </c>
      <c r="F6" s="163" t="s">
        <v>371</v>
      </c>
      <c r="G6" s="92">
        <v>0.5</v>
      </c>
      <c r="H6" s="199" t="s">
        <v>540</v>
      </c>
      <c r="I6" s="92">
        <v>1</v>
      </c>
      <c r="J6" s="174" t="s">
        <v>590</v>
      </c>
      <c r="K6" s="92">
        <v>1</v>
      </c>
      <c r="L6" s="135" t="s">
        <v>630</v>
      </c>
    </row>
    <row r="7" spans="1:12" ht="54" customHeight="1" x14ac:dyDescent="0.2">
      <c r="A7" s="338"/>
      <c r="B7" s="164" t="s">
        <v>78</v>
      </c>
      <c r="C7" s="163" t="s">
        <v>170</v>
      </c>
      <c r="D7" s="163" t="s">
        <v>171</v>
      </c>
      <c r="E7" s="164" t="s">
        <v>172</v>
      </c>
      <c r="F7" s="163" t="s">
        <v>360</v>
      </c>
      <c r="G7" s="92">
        <v>1</v>
      </c>
      <c r="H7" s="200" t="s">
        <v>541</v>
      </c>
      <c r="I7" s="92">
        <v>1</v>
      </c>
      <c r="J7" s="135" t="s">
        <v>571</v>
      </c>
      <c r="K7" s="92">
        <v>1</v>
      </c>
      <c r="L7" s="135" t="s">
        <v>630</v>
      </c>
    </row>
    <row r="8" spans="1:12" ht="56.45" customHeight="1" x14ac:dyDescent="0.2">
      <c r="A8" s="338"/>
      <c r="B8" s="164" t="s">
        <v>173</v>
      </c>
      <c r="C8" s="163" t="s">
        <v>174</v>
      </c>
      <c r="D8" s="163" t="s">
        <v>175</v>
      </c>
      <c r="E8" s="164" t="s">
        <v>299</v>
      </c>
      <c r="F8" s="163" t="s">
        <v>360</v>
      </c>
      <c r="G8" s="92">
        <v>1</v>
      </c>
      <c r="H8" s="201" t="s">
        <v>485</v>
      </c>
      <c r="I8" s="92">
        <v>1</v>
      </c>
      <c r="J8" s="135" t="s">
        <v>554</v>
      </c>
      <c r="K8" s="92">
        <v>1</v>
      </c>
      <c r="L8" s="135" t="s">
        <v>554</v>
      </c>
    </row>
    <row r="9" spans="1:12" ht="408.95" customHeight="1" x14ac:dyDescent="0.2">
      <c r="A9" s="162" t="s">
        <v>213</v>
      </c>
      <c r="B9" s="183" t="s">
        <v>70</v>
      </c>
      <c r="C9" s="182" t="s">
        <v>176</v>
      </c>
      <c r="D9" s="182" t="s">
        <v>177</v>
      </c>
      <c r="E9" s="183" t="s">
        <v>178</v>
      </c>
      <c r="F9" s="182" t="s">
        <v>360</v>
      </c>
      <c r="G9" s="196">
        <v>0.45</v>
      </c>
      <c r="H9" s="204" t="s">
        <v>542</v>
      </c>
      <c r="I9" s="196">
        <v>0.6</v>
      </c>
      <c r="J9" s="340" t="s">
        <v>629</v>
      </c>
      <c r="K9" s="196">
        <v>1</v>
      </c>
      <c r="L9" s="340" t="s">
        <v>646</v>
      </c>
    </row>
    <row r="10" spans="1:12" ht="407.1" customHeight="1" x14ac:dyDescent="0.2">
      <c r="A10" s="189"/>
      <c r="B10" s="190"/>
      <c r="C10" s="191"/>
      <c r="D10" s="191"/>
      <c r="E10" s="190"/>
      <c r="F10" s="191"/>
      <c r="G10" s="192"/>
      <c r="H10" s="202" t="s">
        <v>543</v>
      </c>
      <c r="I10" s="221"/>
      <c r="J10" s="341"/>
      <c r="K10" s="221"/>
      <c r="L10" s="341"/>
    </row>
    <row r="11" spans="1:12" ht="36.6" customHeight="1" x14ac:dyDescent="0.2">
      <c r="A11" s="339" t="s">
        <v>212</v>
      </c>
      <c r="B11" s="164" t="s">
        <v>3</v>
      </c>
      <c r="C11" s="163" t="s">
        <v>179</v>
      </c>
      <c r="D11" s="163" t="s">
        <v>180</v>
      </c>
      <c r="E11" s="164" t="s">
        <v>181</v>
      </c>
      <c r="F11" s="165" t="s">
        <v>336</v>
      </c>
      <c r="G11" s="92">
        <v>1</v>
      </c>
      <c r="H11" s="203" t="s">
        <v>486</v>
      </c>
      <c r="I11" s="92">
        <v>1</v>
      </c>
      <c r="J11" s="135" t="s">
        <v>554</v>
      </c>
      <c r="K11" s="92">
        <v>1</v>
      </c>
      <c r="L11" s="135" t="s">
        <v>554</v>
      </c>
    </row>
    <row r="12" spans="1:12" ht="33.6" customHeight="1" x14ac:dyDescent="0.2">
      <c r="A12" s="339"/>
      <c r="B12" s="164" t="s">
        <v>4</v>
      </c>
      <c r="C12" s="163" t="s">
        <v>182</v>
      </c>
      <c r="D12" s="163" t="s">
        <v>183</v>
      </c>
      <c r="E12" s="164" t="s">
        <v>184</v>
      </c>
      <c r="F12" s="163" t="s">
        <v>360</v>
      </c>
      <c r="G12" s="92">
        <v>0</v>
      </c>
      <c r="H12" s="200" t="s">
        <v>520</v>
      </c>
      <c r="I12" s="92">
        <v>0</v>
      </c>
      <c r="J12" s="97" t="s">
        <v>622</v>
      </c>
      <c r="K12" s="92">
        <v>1</v>
      </c>
      <c r="L12" s="97" t="s">
        <v>645</v>
      </c>
    </row>
    <row r="13" spans="1:12" ht="57.75" customHeight="1" x14ac:dyDescent="0.2">
      <c r="A13" s="339"/>
      <c r="B13" s="164" t="s">
        <v>73</v>
      </c>
      <c r="C13" s="163" t="s">
        <v>185</v>
      </c>
      <c r="D13" s="163" t="s">
        <v>186</v>
      </c>
      <c r="E13" s="164" t="s">
        <v>187</v>
      </c>
      <c r="F13" s="165" t="s">
        <v>372</v>
      </c>
      <c r="G13" s="92">
        <v>1</v>
      </c>
      <c r="H13" s="200" t="s">
        <v>475</v>
      </c>
      <c r="I13" s="92">
        <v>1</v>
      </c>
      <c r="J13" s="200" t="s">
        <v>475</v>
      </c>
      <c r="K13" s="92">
        <v>1</v>
      </c>
      <c r="L13" s="135" t="s">
        <v>630</v>
      </c>
    </row>
    <row r="14" spans="1:12" ht="46.5" customHeight="1" x14ac:dyDescent="0.2">
      <c r="A14" s="339"/>
      <c r="B14" s="164" t="s">
        <v>103</v>
      </c>
      <c r="C14" s="163" t="s">
        <v>188</v>
      </c>
      <c r="D14" s="163" t="s">
        <v>189</v>
      </c>
      <c r="E14" s="164" t="s">
        <v>187</v>
      </c>
      <c r="F14" s="163" t="s">
        <v>360</v>
      </c>
      <c r="G14" s="92">
        <v>0.4</v>
      </c>
      <c r="H14" s="178" t="s">
        <v>476</v>
      </c>
      <c r="I14" s="92">
        <v>0.6</v>
      </c>
      <c r="J14" s="178" t="s">
        <v>570</v>
      </c>
      <c r="K14" s="92">
        <v>0.6</v>
      </c>
      <c r="L14" s="178" t="s">
        <v>570</v>
      </c>
    </row>
    <row r="15" spans="1:12" ht="36" customHeight="1" x14ac:dyDescent="0.2">
      <c r="A15" s="339"/>
      <c r="B15" s="164" t="s">
        <v>104</v>
      </c>
      <c r="C15" s="163" t="s">
        <v>190</v>
      </c>
      <c r="D15" s="163" t="s">
        <v>191</v>
      </c>
      <c r="E15" s="164" t="s">
        <v>187</v>
      </c>
      <c r="F15" s="163" t="s">
        <v>360</v>
      </c>
      <c r="G15" s="92">
        <v>0</v>
      </c>
      <c r="H15" s="200" t="s">
        <v>474</v>
      </c>
      <c r="I15" s="92">
        <v>0</v>
      </c>
      <c r="J15" s="200" t="s">
        <v>474</v>
      </c>
      <c r="K15" s="92">
        <v>0</v>
      </c>
      <c r="L15" s="200" t="s">
        <v>688</v>
      </c>
    </row>
    <row r="16" spans="1:12" ht="36.950000000000003" customHeight="1" x14ac:dyDescent="0.2">
      <c r="A16" s="339"/>
      <c r="B16" s="164" t="s">
        <v>105</v>
      </c>
      <c r="C16" s="163" t="s">
        <v>192</v>
      </c>
      <c r="D16" s="163" t="s">
        <v>193</v>
      </c>
      <c r="E16" s="164" t="s">
        <v>187</v>
      </c>
      <c r="F16" s="163" t="s">
        <v>360</v>
      </c>
      <c r="G16" s="92">
        <v>0</v>
      </c>
      <c r="H16" s="200" t="s">
        <v>474</v>
      </c>
      <c r="I16" s="92">
        <v>0</v>
      </c>
      <c r="J16" s="200" t="s">
        <v>474</v>
      </c>
      <c r="K16" s="92">
        <v>1</v>
      </c>
      <c r="L16" s="200" t="s">
        <v>678</v>
      </c>
    </row>
    <row r="17" spans="1:12" ht="48.95" customHeight="1" x14ac:dyDescent="0.2">
      <c r="A17" s="339"/>
      <c r="B17" s="164" t="s">
        <v>106</v>
      </c>
      <c r="C17" s="163" t="s">
        <v>97</v>
      </c>
      <c r="D17" s="163" t="s">
        <v>194</v>
      </c>
      <c r="E17" s="164" t="s">
        <v>187</v>
      </c>
      <c r="F17" s="163" t="s">
        <v>360</v>
      </c>
      <c r="G17" s="92">
        <v>0.5</v>
      </c>
      <c r="H17" s="178" t="s">
        <v>518</v>
      </c>
      <c r="I17" s="92">
        <v>1</v>
      </c>
      <c r="J17" s="222" t="s">
        <v>579</v>
      </c>
      <c r="K17" s="92">
        <v>1</v>
      </c>
      <c r="L17" s="135" t="s">
        <v>630</v>
      </c>
    </row>
    <row r="18" spans="1:12" ht="54.6" customHeight="1" x14ac:dyDescent="0.2">
      <c r="A18" s="339" t="s">
        <v>215</v>
      </c>
      <c r="B18" s="164" t="s">
        <v>5</v>
      </c>
      <c r="C18" s="163" t="s">
        <v>195</v>
      </c>
      <c r="D18" s="163" t="s">
        <v>196</v>
      </c>
      <c r="E18" s="164" t="s">
        <v>216</v>
      </c>
      <c r="F18" s="165">
        <v>45688</v>
      </c>
      <c r="G18" s="92">
        <v>0</v>
      </c>
      <c r="H18" s="198" t="s">
        <v>511</v>
      </c>
      <c r="I18" s="92">
        <v>0</v>
      </c>
      <c r="J18" s="97" t="s">
        <v>511</v>
      </c>
      <c r="K18" s="92">
        <v>1</v>
      </c>
      <c r="L18" s="97" t="s">
        <v>722</v>
      </c>
    </row>
    <row r="19" spans="1:12" ht="53.45" customHeight="1" x14ac:dyDescent="0.2">
      <c r="A19" s="339"/>
      <c r="B19" s="164" t="s">
        <v>75</v>
      </c>
      <c r="C19" s="163" t="s">
        <v>197</v>
      </c>
      <c r="D19" s="163" t="s">
        <v>198</v>
      </c>
      <c r="E19" s="164" t="s">
        <v>216</v>
      </c>
      <c r="F19" s="163" t="s">
        <v>359</v>
      </c>
      <c r="G19" s="92">
        <v>0</v>
      </c>
      <c r="H19" s="198" t="s">
        <v>511</v>
      </c>
      <c r="I19" s="92">
        <v>0</v>
      </c>
      <c r="J19" s="223" t="s">
        <v>511</v>
      </c>
      <c r="K19" s="92">
        <v>1</v>
      </c>
      <c r="L19" s="97" t="s">
        <v>723</v>
      </c>
    </row>
    <row r="20" spans="1:12" ht="66" customHeight="1" x14ac:dyDescent="0.2">
      <c r="A20" s="339"/>
      <c r="B20" s="164" t="s">
        <v>124</v>
      </c>
      <c r="C20" s="163" t="s">
        <v>98</v>
      </c>
      <c r="D20" s="163" t="s">
        <v>199</v>
      </c>
      <c r="E20" s="164" t="s">
        <v>102</v>
      </c>
      <c r="F20" s="163" t="s">
        <v>360</v>
      </c>
      <c r="G20" s="92">
        <v>0</v>
      </c>
      <c r="H20" s="198" t="s">
        <v>511</v>
      </c>
      <c r="I20" s="92">
        <v>0</v>
      </c>
      <c r="J20" s="88" t="s">
        <v>511</v>
      </c>
      <c r="K20" s="92">
        <v>0</v>
      </c>
      <c r="L20" s="97" t="s">
        <v>719</v>
      </c>
    </row>
    <row r="21" spans="1:12" ht="54.6" customHeight="1" x14ac:dyDescent="0.2">
      <c r="A21" s="339"/>
      <c r="B21" s="164" t="s">
        <v>200</v>
      </c>
      <c r="C21" s="163" t="s">
        <v>330</v>
      </c>
      <c r="D21" s="163" t="s">
        <v>201</v>
      </c>
      <c r="E21" s="164" t="s">
        <v>202</v>
      </c>
      <c r="F21" s="163" t="s">
        <v>360</v>
      </c>
      <c r="G21" s="92">
        <v>0</v>
      </c>
      <c r="H21" s="178" t="s">
        <v>512</v>
      </c>
      <c r="I21" s="92">
        <v>0.5</v>
      </c>
      <c r="J21" s="178" t="s">
        <v>582</v>
      </c>
      <c r="K21" s="92">
        <v>1</v>
      </c>
      <c r="L21" s="178" t="s">
        <v>644</v>
      </c>
    </row>
    <row r="22" spans="1:12" ht="31.5" customHeight="1" x14ac:dyDescent="0.2">
      <c r="A22" s="339"/>
      <c r="B22" s="164" t="s">
        <v>203</v>
      </c>
      <c r="C22" s="163" t="s">
        <v>99</v>
      </c>
      <c r="D22" s="163" t="s">
        <v>204</v>
      </c>
      <c r="E22" s="164" t="s">
        <v>102</v>
      </c>
      <c r="F22" s="163" t="s">
        <v>360</v>
      </c>
      <c r="G22" s="92">
        <v>0</v>
      </c>
      <c r="H22" s="198" t="s">
        <v>511</v>
      </c>
      <c r="I22" s="92">
        <v>0</v>
      </c>
      <c r="J22" s="88" t="s">
        <v>511</v>
      </c>
      <c r="K22" s="92">
        <v>0</v>
      </c>
      <c r="L22" s="88" t="s">
        <v>719</v>
      </c>
    </row>
    <row r="23" spans="1:12" ht="75.599999999999994" customHeight="1" x14ac:dyDescent="0.2">
      <c r="A23" s="339"/>
      <c r="B23" s="164" t="s">
        <v>205</v>
      </c>
      <c r="C23" s="163" t="s">
        <v>100</v>
      </c>
      <c r="D23" s="163" t="s">
        <v>206</v>
      </c>
      <c r="E23" s="164" t="s">
        <v>187</v>
      </c>
      <c r="F23" s="163" t="s">
        <v>360</v>
      </c>
      <c r="G23" s="92">
        <v>0</v>
      </c>
      <c r="H23" s="200" t="s">
        <v>520</v>
      </c>
      <c r="I23" s="92">
        <v>0</v>
      </c>
      <c r="J23" s="200" t="s">
        <v>520</v>
      </c>
      <c r="K23" s="92">
        <v>1</v>
      </c>
      <c r="L23" s="200" t="s">
        <v>679</v>
      </c>
    </row>
    <row r="24" spans="1:12" ht="61.5" customHeight="1" x14ac:dyDescent="0.2">
      <c r="A24" s="329" t="s">
        <v>331</v>
      </c>
      <c r="B24" s="164" t="s">
        <v>76</v>
      </c>
      <c r="C24" s="163" t="s">
        <v>207</v>
      </c>
      <c r="D24" s="163" t="s">
        <v>208</v>
      </c>
      <c r="E24" s="164" t="s">
        <v>209</v>
      </c>
      <c r="F24" s="163" t="s">
        <v>360</v>
      </c>
      <c r="G24" s="92">
        <v>0</v>
      </c>
      <c r="H24" s="198" t="s">
        <v>544</v>
      </c>
      <c r="I24" s="92">
        <v>0</v>
      </c>
      <c r="J24" s="97" t="s">
        <v>520</v>
      </c>
      <c r="K24" s="92">
        <v>1</v>
      </c>
      <c r="L24" s="97" t="s">
        <v>684</v>
      </c>
    </row>
    <row r="25" spans="1:12" ht="93.75" customHeight="1" x14ac:dyDescent="0.2">
      <c r="A25" s="331"/>
      <c r="B25" s="164" t="s">
        <v>125</v>
      </c>
      <c r="C25" s="163" t="s">
        <v>210</v>
      </c>
      <c r="D25" s="167" t="s">
        <v>211</v>
      </c>
      <c r="E25" s="164" t="s">
        <v>209</v>
      </c>
      <c r="F25" s="167" t="s">
        <v>360</v>
      </c>
      <c r="G25" s="92">
        <v>0</v>
      </c>
      <c r="H25" s="198" t="s">
        <v>544</v>
      </c>
      <c r="I25" s="92">
        <v>0</v>
      </c>
      <c r="J25" s="97" t="s">
        <v>520</v>
      </c>
      <c r="K25" s="92">
        <v>1</v>
      </c>
      <c r="L25" s="97" t="s">
        <v>685</v>
      </c>
    </row>
    <row r="26" spans="1:12" ht="15.75" x14ac:dyDescent="0.2">
      <c r="A26" s="332" t="s">
        <v>82</v>
      </c>
      <c r="B26" s="333"/>
      <c r="C26" s="333"/>
      <c r="D26" s="333"/>
      <c r="E26" s="333"/>
      <c r="F26" s="333"/>
      <c r="G26" s="131">
        <f>AVERAGE(G5:G25)</f>
        <v>0.29250000000000004</v>
      </c>
      <c r="H26" s="89"/>
      <c r="I26" s="131">
        <f>AVERAGE(I5:I25)</f>
        <v>0.38499999999999995</v>
      </c>
      <c r="K26" s="131">
        <f>AVERAGE(K5:K25)</f>
        <v>0.83000000000000007</v>
      </c>
    </row>
  </sheetData>
  <mergeCells count="14">
    <mergeCell ref="A1:L1"/>
    <mergeCell ref="A2:L2"/>
    <mergeCell ref="A26:F26"/>
    <mergeCell ref="K3:L3"/>
    <mergeCell ref="B4:C4"/>
    <mergeCell ref="I3:J3"/>
    <mergeCell ref="G3:H3"/>
    <mergeCell ref="A3:F3"/>
    <mergeCell ref="A5:A8"/>
    <mergeCell ref="A18:A23"/>
    <mergeCell ref="A24:A25"/>
    <mergeCell ref="A11:A17"/>
    <mergeCell ref="J9:J10"/>
    <mergeCell ref="L9:L10"/>
  </mergeCells>
  <conditionalFormatting sqref="G5:G26">
    <cfRule type="cellIs" dxfId="47" priority="65" operator="equal">
      <formula>1</formula>
    </cfRule>
    <cfRule type="cellIs" dxfId="46" priority="66" operator="between">
      <formula>0.76</formula>
      <formula>0.99</formula>
    </cfRule>
    <cfRule type="cellIs" dxfId="45" priority="67" operator="between">
      <formula>0.5</formula>
      <formula>0.75</formula>
    </cfRule>
    <cfRule type="cellIs" dxfId="44" priority="68" operator="between">
      <formula>0</formula>
      <formula>0.49</formula>
    </cfRule>
  </conditionalFormatting>
  <conditionalFormatting sqref="I5:I9">
    <cfRule type="cellIs" dxfId="43" priority="37" operator="equal">
      <formula>1</formula>
    </cfRule>
    <cfRule type="cellIs" dxfId="42" priority="38" operator="between">
      <formula>0.76</formula>
      <formula>0.99</formula>
    </cfRule>
    <cfRule type="cellIs" dxfId="41" priority="39" operator="between">
      <formula>0.5</formula>
      <formula>0.75</formula>
    </cfRule>
    <cfRule type="cellIs" dxfId="40" priority="40" operator="between">
      <formula>0</formula>
      <formula>0.49</formula>
    </cfRule>
  </conditionalFormatting>
  <conditionalFormatting sqref="I11:I26">
    <cfRule type="cellIs" dxfId="39" priority="33" operator="equal">
      <formula>1</formula>
    </cfRule>
    <cfRule type="cellIs" dxfId="38" priority="34" operator="between">
      <formula>0.76</formula>
      <formula>0.99</formula>
    </cfRule>
    <cfRule type="cellIs" dxfId="37" priority="35" operator="between">
      <formula>0.5</formula>
      <formula>0.75</formula>
    </cfRule>
    <cfRule type="cellIs" dxfId="36" priority="36" operator="between">
      <formula>0</formula>
      <formula>0.49</formula>
    </cfRule>
  </conditionalFormatting>
  <conditionalFormatting sqref="K5:K9">
    <cfRule type="cellIs" dxfId="35" priority="5" operator="equal">
      <formula>1</formula>
    </cfRule>
    <cfRule type="cellIs" dxfId="34" priority="6" operator="between">
      <formula>0.76</formula>
      <formula>0.99</formula>
    </cfRule>
    <cfRule type="cellIs" dxfId="33" priority="7" operator="between">
      <formula>0.5</formula>
      <formula>0.75</formula>
    </cfRule>
    <cfRule type="cellIs" dxfId="32" priority="8" operator="between">
      <formula>0</formula>
      <formula>0.49</formula>
    </cfRule>
  </conditionalFormatting>
  <conditionalFormatting sqref="K11:K26">
    <cfRule type="cellIs" dxfId="31" priority="1" operator="equal">
      <formula>1</formula>
    </cfRule>
    <cfRule type="cellIs" dxfId="30" priority="2" operator="between">
      <formula>0.76</formula>
      <formula>0.99</formula>
    </cfRule>
    <cfRule type="cellIs" dxfId="29" priority="3" operator="between">
      <formula>0.5</formula>
      <formula>0.75</formula>
    </cfRule>
    <cfRule type="cellIs" dxfId="28" priority="4" operator="between">
      <formula>0</formula>
      <formula>0.49</formula>
    </cfRule>
  </conditionalFormatting>
  <hyperlinks>
    <hyperlink ref="H8" r:id="rId1" xr:uid="{00000000-0004-0000-0500-000000000000}"/>
  </hyperlinks>
  <pageMargins left="0.7" right="0.7" top="0.75" bottom="0.75" header="0.3" footer="0.3"/>
  <pageSetup paperSize="2058" orientation="portrait"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8"/>
  <sheetViews>
    <sheetView showGridLines="0" tabSelected="1" topLeftCell="G17" zoomScale="70" zoomScaleNormal="70" workbookViewId="0">
      <selection activeCell="L14" sqref="L14"/>
    </sheetView>
  </sheetViews>
  <sheetFormatPr baseColWidth="10" defaultColWidth="11.42578125" defaultRowHeight="15" x14ac:dyDescent="0.25"/>
  <cols>
    <col min="1" max="1" width="38" style="114" customWidth="1"/>
    <col min="2" max="2" width="17.5703125" style="111" customWidth="1"/>
    <col min="3" max="3" width="54.42578125" style="111" customWidth="1"/>
    <col min="4" max="4" width="25.42578125" style="115" customWidth="1"/>
    <col min="5" max="5" width="33.85546875" style="115" customWidth="1"/>
    <col min="6" max="6" width="21.5703125" style="115" customWidth="1"/>
    <col min="7" max="7" width="14.140625" style="116" bestFit="1" customWidth="1"/>
    <col min="8" max="8" width="111.42578125" style="117" customWidth="1"/>
    <col min="9" max="9" width="14.140625" style="117" customWidth="1"/>
    <col min="10" max="10" width="113.140625" style="111" customWidth="1"/>
    <col min="11" max="11" width="14.140625" style="117" customWidth="1"/>
    <col min="12" max="12" width="112" style="111" customWidth="1"/>
    <col min="13" max="16384" width="11.42578125" style="111"/>
  </cols>
  <sheetData>
    <row r="1" spans="1:12" ht="60.75" customHeight="1" x14ac:dyDescent="0.25">
      <c r="A1" s="255" t="s">
        <v>553</v>
      </c>
      <c r="B1" s="255"/>
      <c r="C1" s="255"/>
      <c r="D1" s="255"/>
      <c r="E1" s="255"/>
      <c r="F1" s="255"/>
      <c r="G1" s="255"/>
      <c r="H1" s="255"/>
      <c r="I1" s="255"/>
      <c r="J1" s="255"/>
      <c r="K1" s="255"/>
      <c r="L1" s="255"/>
    </row>
    <row r="2" spans="1:12" ht="24.75" customHeight="1" x14ac:dyDescent="0.25">
      <c r="A2" s="343" t="s">
        <v>217</v>
      </c>
      <c r="B2" s="343"/>
      <c r="C2" s="343"/>
      <c r="D2" s="343"/>
      <c r="E2" s="343"/>
      <c r="F2" s="343"/>
      <c r="G2" s="343"/>
      <c r="H2" s="343"/>
      <c r="I2" s="343"/>
      <c r="J2" s="343"/>
      <c r="K2" s="343"/>
      <c r="L2" s="343"/>
    </row>
    <row r="3" spans="1:12" ht="34.5" customHeight="1" x14ac:dyDescent="0.25">
      <c r="A3" s="266" t="s">
        <v>96</v>
      </c>
      <c r="B3" s="267"/>
      <c r="C3" s="267"/>
      <c r="D3" s="267"/>
      <c r="E3" s="267"/>
      <c r="F3" s="268"/>
      <c r="G3" s="347" t="s">
        <v>335</v>
      </c>
      <c r="H3" s="348"/>
      <c r="I3" s="347" t="s">
        <v>334</v>
      </c>
      <c r="J3" s="348"/>
      <c r="K3" s="347" t="s">
        <v>333</v>
      </c>
      <c r="L3" s="348"/>
    </row>
    <row r="4" spans="1:12" ht="33" customHeight="1" x14ac:dyDescent="0.25">
      <c r="A4" s="86" t="s">
        <v>2</v>
      </c>
      <c r="B4" s="349" t="s">
        <v>6</v>
      </c>
      <c r="C4" s="349"/>
      <c r="D4" s="112" t="s">
        <v>8</v>
      </c>
      <c r="E4" s="112" t="s">
        <v>94</v>
      </c>
      <c r="F4" s="112" t="s">
        <v>87</v>
      </c>
      <c r="G4" s="112" t="s">
        <v>80</v>
      </c>
      <c r="H4" s="86" t="s">
        <v>81</v>
      </c>
      <c r="I4" s="112" t="s">
        <v>80</v>
      </c>
      <c r="J4" s="86" t="s">
        <v>81</v>
      </c>
      <c r="K4" s="112" t="s">
        <v>80</v>
      </c>
      <c r="L4" s="86" t="s">
        <v>81</v>
      </c>
    </row>
    <row r="5" spans="1:12" ht="18" customHeight="1" x14ac:dyDescent="0.25">
      <c r="A5" s="350" t="s">
        <v>218</v>
      </c>
      <c r="B5" s="351"/>
      <c r="C5" s="351"/>
      <c r="D5" s="351"/>
      <c r="E5" s="351"/>
      <c r="F5" s="351"/>
      <c r="G5" s="351"/>
      <c r="H5" s="351"/>
      <c r="I5" s="351"/>
      <c r="J5" s="351"/>
      <c r="K5" s="351"/>
      <c r="L5" s="352"/>
    </row>
    <row r="6" spans="1:12" ht="57.75" customHeight="1" x14ac:dyDescent="0.25">
      <c r="A6" s="342" t="s">
        <v>219</v>
      </c>
      <c r="B6" s="342" t="s">
        <v>220</v>
      </c>
      <c r="C6" s="155" t="s">
        <v>221</v>
      </c>
      <c r="D6" s="168" t="s">
        <v>269</v>
      </c>
      <c r="E6" s="139" t="s">
        <v>147</v>
      </c>
      <c r="F6" s="169">
        <v>45747</v>
      </c>
      <c r="G6" s="92">
        <v>0</v>
      </c>
      <c r="H6" s="88" t="s">
        <v>546</v>
      </c>
      <c r="I6" s="92">
        <v>0</v>
      </c>
      <c r="J6" s="88" t="s">
        <v>615</v>
      </c>
      <c r="K6" s="92">
        <v>1</v>
      </c>
      <c r="L6" s="88" t="s">
        <v>647</v>
      </c>
    </row>
    <row r="7" spans="1:12" ht="45" customHeight="1" x14ac:dyDescent="0.25">
      <c r="A7" s="342"/>
      <c r="B7" s="342"/>
      <c r="C7" s="155" t="s">
        <v>222</v>
      </c>
      <c r="D7" s="168" t="s">
        <v>271</v>
      </c>
      <c r="E7" s="139" t="s">
        <v>147</v>
      </c>
      <c r="F7" s="169">
        <v>45747</v>
      </c>
      <c r="G7" s="92">
        <v>0</v>
      </c>
      <c r="H7" s="88" t="s">
        <v>546</v>
      </c>
      <c r="I7" s="92">
        <v>0</v>
      </c>
      <c r="J7" s="88" t="s">
        <v>615</v>
      </c>
      <c r="K7" s="92">
        <v>1</v>
      </c>
      <c r="L7" s="88" t="s">
        <v>648</v>
      </c>
    </row>
    <row r="8" spans="1:12" ht="39" customHeight="1" x14ac:dyDescent="0.25">
      <c r="A8" s="342"/>
      <c r="B8" s="342"/>
      <c r="C8" s="155" t="s">
        <v>223</v>
      </c>
      <c r="D8" s="168" t="s">
        <v>270</v>
      </c>
      <c r="E8" s="139" t="s">
        <v>147</v>
      </c>
      <c r="F8" s="169">
        <v>45747</v>
      </c>
      <c r="G8" s="92">
        <v>0</v>
      </c>
      <c r="H8" s="88" t="s">
        <v>546</v>
      </c>
      <c r="I8" s="92">
        <v>0</v>
      </c>
      <c r="J8" s="88" t="s">
        <v>615</v>
      </c>
      <c r="K8" s="92">
        <v>1</v>
      </c>
      <c r="L8" s="88" t="s">
        <v>649</v>
      </c>
    </row>
    <row r="9" spans="1:12" ht="100.5" customHeight="1" x14ac:dyDescent="0.25">
      <c r="A9" s="342"/>
      <c r="B9" s="342"/>
      <c r="C9" s="155" t="s">
        <v>332</v>
      </c>
      <c r="D9" s="168" t="s">
        <v>270</v>
      </c>
      <c r="E9" s="139" t="s">
        <v>147</v>
      </c>
      <c r="F9" s="169">
        <v>45747</v>
      </c>
      <c r="G9" s="92">
        <v>0</v>
      </c>
      <c r="H9" s="88" t="s">
        <v>529</v>
      </c>
      <c r="I9" s="92">
        <v>1</v>
      </c>
      <c r="J9" s="88" t="s">
        <v>610</v>
      </c>
      <c r="K9" s="92">
        <v>1</v>
      </c>
      <c r="L9" s="135" t="s">
        <v>630</v>
      </c>
    </row>
    <row r="10" spans="1:12" ht="88.5" customHeight="1" x14ac:dyDescent="0.25">
      <c r="A10" s="342"/>
      <c r="B10" s="342" t="s">
        <v>224</v>
      </c>
      <c r="C10" s="155" t="s">
        <v>225</v>
      </c>
      <c r="D10" s="168" t="s">
        <v>270</v>
      </c>
      <c r="E10" s="139" t="s">
        <v>147</v>
      </c>
      <c r="F10" s="169">
        <v>45838</v>
      </c>
      <c r="G10" s="92">
        <v>0</v>
      </c>
      <c r="H10" s="88" t="s">
        <v>548</v>
      </c>
      <c r="I10" s="92">
        <v>0</v>
      </c>
      <c r="J10" s="88" t="s">
        <v>615</v>
      </c>
      <c r="K10" s="92">
        <v>1</v>
      </c>
      <c r="L10" s="88" t="s">
        <v>651</v>
      </c>
    </row>
    <row r="11" spans="1:12" ht="59.1" customHeight="1" x14ac:dyDescent="0.25">
      <c r="A11" s="342"/>
      <c r="B11" s="342"/>
      <c r="C11" s="155" t="s">
        <v>226</v>
      </c>
      <c r="D11" s="168" t="s">
        <v>270</v>
      </c>
      <c r="E11" s="139" t="s">
        <v>242</v>
      </c>
      <c r="F11" s="169">
        <v>45838</v>
      </c>
      <c r="G11" s="92">
        <v>0</v>
      </c>
      <c r="H11" s="88" t="s">
        <v>513</v>
      </c>
      <c r="I11" s="92">
        <v>0</v>
      </c>
      <c r="J11" s="88" t="s">
        <v>625</v>
      </c>
      <c r="K11" s="92">
        <v>1</v>
      </c>
      <c r="L11" s="88" t="s">
        <v>650</v>
      </c>
    </row>
    <row r="12" spans="1:12" ht="104.45" customHeight="1" x14ac:dyDescent="0.25">
      <c r="A12" s="342" t="s">
        <v>227</v>
      </c>
      <c r="B12" s="155" t="s">
        <v>228</v>
      </c>
      <c r="C12" s="155" t="s">
        <v>229</v>
      </c>
      <c r="D12" s="168" t="s">
        <v>271</v>
      </c>
      <c r="E12" s="139" t="s">
        <v>147</v>
      </c>
      <c r="F12" s="169">
        <v>45747</v>
      </c>
      <c r="G12" s="92">
        <v>0</v>
      </c>
      <c r="H12" s="88" t="s">
        <v>546</v>
      </c>
      <c r="I12" s="92">
        <v>0</v>
      </c>
      <c r="J12" s="88" t="s">
        <v>615</v>
      </c>
      <c r="K12" s="92">
        <v>0</v>
      </c>
      <c r="L12" s="88" t="s">
        <v>689</v>
      </c>
    </row>
    <row r="13" spans="1:12" ht="89.1" customHeight="1" x14ac:dyDescent="0.25">
      <c r="A13" s="342"/>
      <c r="B13" s="345" t="s">
        <v>230</v>
      </c>
      <c r="C13" s="155" t="s">
        <v>300</v>
      </c>
      <c r="D13" s="168" t="s">
        <v>271</v>
      </c>
      <c r="E13" s="139" t="s">
        <v>147</v>
      </c>
      <c r="F13" s="169">
        <v>45747</v>
      </c>
      <c r="G13" s="92">
        <v>1</v>
      </c>
      <c r="H13" s="88" t="s">
        <v>530</v>
      </c>
      <c r="I13" s="92">
        <v>1</v>
      </c>
      <c r="J13" s="135" t="s">
        <v>554</v>
      </c>
      <c r="K13" s="92">
        <v>1</v>
      </c>
      <c r="L13" s="135" t="s">
        <v>554</v>
      </c>
    </row>
    <row r="14" spans="1:12" ht="105" customHeight="1" x14ac:dyDescent="0.25">
      <c r="A14" s="342"/>
      <c r="B14" s="346"/>
      <c r="C14" s="155" t="s">
        <v>301</v>
      </c>
      <c r="D14" s="168" t="s">
        <v>271</v>
      </c>
      <c r="E14" s="139" t="s">
        <v>147</v>
      </c>
      <c r="F14" s="169">
        <v>46022</v>
      </c>
      <c r="G14" s="92">
        <v>0</v>
      </c>
      <c r="H14" s="88" t="s">
        <v>547</v>
      </c>
      <c r="I14" s="92">
        <v>0.8</v>
      </c>
      <c r="J14" s="88" t="s">
        <v>611</v>
      </c>
      <c r="K14" s="92">
        <v>1</v>
      </c>
      <c r="L14" s="88" t="s">
        <v>652</v>
      </c>
    </row>
    <row r="15" spans="1:12" ht="84" customHeight="1" x14ac:dyDescent="0.25">
      <c r="A15" s="342"/>
      <c r="B15" s="155" t="s">
        <v>231</v>
      </c>
      <c r="C15" s="155" t="s">
        <v>232</v>
      </c>
      <c r="D15" s="168" t="s">
        <v>271</v>
      </c>
      <c r="E15" s="139" t="s">
        <v>147</v>
      </c>
      <c r="F15" s="170">
        <v>46022</v>
      </c>
      <c r="G15" s="92">
        <v>0</v>
      </c>
      <c r="H15" s="88" t="s">
        <v>547</v>
      </c>
      <c r="I15" s="92">
        <v>0.66</v>
      </c>
      <c r="J15" s="88" t="s">
        <v>612</v>
      </c>
      <c r="K15" s="92">
        <v>1</v>
      </c>
      <c r="L15" s="88" t="s">
        <v>652</v>
      </c>
    </row>
    <row r="16" spans="1:12" ht="231.95" customHeight="1" x14ac:dyDescent="0.25">
      <c r="A16" s="342"/>
      <c r="B16" s="155" t="s">
        <v>233</v>
      </c>
      <c r="C16" s="155" t="s">
        <v>234</v>
      </c>
      <c r="D16" s="168" t="s">
        <v>271</v>
      </c>
      <c r="E16" s="139" t="s">
        <v>272</v>
      </c>
      <c r="F16" s="171">
        <v>46022</v>
      </c>
      <c r="G16" s="92">
        <v>0</v>
      </c>
      <c r="H16" s="88" t="s">
        <v>547</v>
      </c>
      <c r="I16" s="92">
        <v>0.4</v>
      </c>
      <c r="J16" s="88" t="s">
        <v>613</v>
      </c>
      <c r="K16" s="92">
        <v>0.4</v>
      </c>
      <c r="L16" s="88"/>
    </row>
    <row r="17" spans="1:12" ht="143.1" customHeight="1" x14ac:dyDescent="0.25">
      <c r="A17" s="344" t="s">
        <v>235</v>
      </c>
      <c r="B17" s="342" t="s">
        <v>236</v>
      </c>
      <c r="C17" s="155" t="s">
        <v>237</v>
      </c>
      <c r="D17" s="168" t="s">
        <v>270</v>
      </c>
      <c r="E17" s="139" t="s">
        <v>243</v>
      </c>
      <c r="F17" s="171" t="s">
        <v>360</v>
      </c>
      <c r="G17" s="92">
        <v>0.35</v>
      </c>
      <c r="H17" s="193" t="s">
        <v>514</v>
      </c>
      <c r="I17" s="92">
        <v>0.66</v>
      </c>
      <c r="J17" s="87" t="s">
        <v>614</v>
      </c>
      <c r="K17" s="92">
        <v>1</v>
      </c>
      <c r="L17" s="87" t="s">
        <v>653</v>
      </c>
    </row>
    <row r="18" spans="1:12" ht="147" customHeight="1" x14ac:dyDescent="0.25">
      <c r="A18" s="344"/>
      <c r="B18" s="342"/>
      <c r="C18" s="155" t="s">
        <v>238</v>
      </c>
      <c r="D18" s="168" t="s">
        <v>270</v>
      </c>
      <c r="E18" s="139" t="s">
        <v>244</v>
      </c>
      <c r="F18" s="171" t="s">
        <v>360</v>
      </c>
      <c r="G18" s="92">
        <v>0.9</v>
      </c>
      <c r="H18" s="88" t="s">
        <v>531</v>
      </c>
      <c r="I18" s="92">
        <v>0.9</v>
      </c>
      <c r="J18" s="98" t="s">
        <v>626</v>
      </c>
      <c r="K18" s="92">
        <v>1</v>
      </c>
      <c r="L18" s="98" t="s">
        <v>654</v>
      </c>
    </row>
    <row r="19" spans="1:12" ht="70.5" customHeight="1" x14ac:dyDescent="0.25">
      <c r="A19" s="342" t="s">
        <v>239</v>
      </c>
      <c r="B19" s="342" t="s">
        <v>239</v>
      </c>
      <c r="C19" s="155" t="s">
        <v>240</v>
      </c>
      <c r="D19" s="168" t="s">
        <v>270</v>
      </c>
      <c r="E19" s="139" t="s">
        <v>242</v>
      </c>
      <c r="F19" s="170">
        <v>46022</v>
      </c>
      <c r="G19" s="92">
        <v>0.2</v>
      </c>
      <c r="H19" s="193" t="s">
        <v>515</v>
      </c>
      <c r="I19" s="92">
        <v>0.2</v>
      </c>
      <c r="J19" s="193" t="s">
        <v>627</v>
      </c>
      <c r="K19" s="92">
        <v>1</v>
      </c>
      <c r="L19" s="193" t="s">
        <v>655</v>
      </c>
    </row>
    <row r="20" spans="1:12" ht="54.6" customHeight="1" x14ac:dyDescent="0.25">
      <c r="A20" s="342"/>
      <c r="B20" s="342"/>
      <c r="C20" s="155" t="s">
        <v>241</v>
      </c>
      <c r="D20" s="168" t="s">
        <v>270</v>
      </c>
      <c r="E20" s="139" t="s">
        <v>242</v>
      </c>
      <c r="F20" s="169">
        <v>46022</v>
      </c>
      <c r="G20" s="92">
        <v>0</v>
      </c>
      <c r="H20" s="88" t="s">
        <v>513</v>
      </c>
      <c r="I20" s="92">
        <v>0</v>
      </c>
      <c r="J20" s="193" t="s">
        <v>625</v>
      </c>
      <c r="K20" s="92">
        <v>1</v>
      </c>
      <c r="L20" s="193" t="s">
        <v>656</v>
      </c>
    </row>
    <row r="21" spans="1:12" ht="19.5" customHeight="1" x14ac:dyDescent="0.25">
      <c r="A21" s="350" t="s">
        <v>245</v>
      </c>
      <c r="B21" s="351"/>
      <c r="C21" s="351"/>
      <c r="D21" s="351"/>
      <c r="E21" s="351"/>
      <c r="F21" s="351"/>
      <c r="G21" s="351"/>
      <c r="H21" s="351"/>
      <c r="I21" s="351"/>
      <c r="J21" s="351"/>
      <c r="K21" s="351"/>
      <c r="L21" s="352"/>
    </row>
    <row r="22" spans="1:12" ht="167.1" hidden="1" customHeight="1" x14ac:dyDescent="0.25">
      <c r="A22" s="344" t="s">
        <v>246</v>
      </c>
      <c r="B22" s="342" t="s">
        <v>247</v>
      </c>
      <c r="C22" s="155" t="s">
        <v>248</v>
      </c>
      <c r="D22" s="168" t="s">
        <v>270</v>
      </c>
      <c r="E22" s="139" t="s">
        <v>273</v>
      </c>
      <c r="F22" s="170">
        <v>45747</v>
      </c>
      <c r="G22" s="92">
        <v>1</v>
      </c>
      <c r="H22" s="88" t="s">
        <v>530</v>
      </c>
      <c r="I22" s="92">
        <v>1</v>
      </c>
      <c r="J22" s="135" t="s">
        <v>554</v>
      </c>
      <c r="K22" s="92">
        <v>1</v>
      </c>
      <c r="L22" s="135" t="s">
        <v>554</v>
      </c>
    </row>
    <row r="23" spans="1:12" ht="79.7" hidden="1" customHeight="1" x14ac:dyDescent="0.25">
      <c r="A23" s="344"/>
      <c r="B23" s="342"/>
      <c r="C23" s="155" t="s">
        <v>249</v>
      </c>
      <c r="D23" s="168" t="s">
        <v>270</v>
      </c>
      <c r="E23" s="139" t="s">
        <v>268</v>
      </c>
      <c r="F23" s="170">
        <v>45688</v>
      </c>
      <c r="G23" s="92">
        <v>1</v>
      </c>
      <c r="H23" s="87" t="s">
        <v>532</v>
      </c>
      <c r="I23" s="92">
        <v>1</v>
      </c>
      <c r="J23" s="135" t="s">
        <v>554</v>
      </c>
      <c r="K23" s="92">
        <v>1</v>
      </c>
      <c r="L23" s="135" t="s">
        <v>554</v>
      </c>
    </row>
    <row r="24" spans="1:12" ht="84" hidden="1" customHeight="1" x14ac:dyDescent="0.25">
      <c r="A24" s="342" t="s">
        <v>250</v>
      </c>
      <c r="B24" s="342" t="s">
        <v>251</v>
      </c>
      <c r="C24" s="155" t="s">
        <v>302</v>
      </c>
      <c r="D24" s="168" t="s">
        <v>270</v>
      </c>
      <c r="E24" s="139" t="s">
        <v>268</v>
      </c>
      <c r="F24" s="169">
        <v>45747</v>
      </c>
      <c r="G24" s="92">
        <v>0</v>
      </c>
      <c r="H24" s="87" t="s">
        <v>545</v>
      </c>
      <c r="I24" s="92">
        <v>0</v>
      </c>
      <c r="J24" s="88" t="s">
        <v>615</v>
      </c>
      <c r="K24" s="92">
        <v>1</v>
      </c>
      <c r="L24" s="88" t="s">
        <v>657</v>
      </c>
    </row>
    <row r="25" spans="1:12" ht="101.45" hidden="1" customHeight="1" x14ac:dyDescent="0.25">
      <c r="A25" s="342"/>
      <c r="B25" s="342"/>
      <c r="C25" s="155" t="s">
        <v>252</v>
      </c>
      <c r="D25" s="168" t="s">
        <v>270</v>
      </c>
      <c r="E25" s="139" t="s">
        <v>303</v>
      </c>
      <c r="F25" s="169" t="s">
        <v>373</v>
      </c>
      <c r="G25" s="92">
        <v>0.33</v>
      </c>
      <c r="H25" s="97" t="s">
        <v>620</v>
      </c>
      <c r="I25" s="92">
        <v>0.66</v>
      </c>
      <c r="J25" s="97" t="s">
        <v>621</v>
      </c>
      <c r="K25" s="92">
        <v>1</v>
      </c>
      <c r="L25" s="97" t="s">
        <v>658</v>
      </c>
    </row>
    <row r="26" spans="1:12" ht="103.5" hidden="1" customHeight="1" x14ac:dyDescent="0.25">
      <c r="A26" s="342"/>
      <c r="B26" s="342"/>
      <c r="C26" s="155" t="s">
        <v>253</v>
      </c>
      <c r="D26" s="168" t="s">
        <v>270</v>
      </c>
      <c r="E26" s="139" t="s">
        <v>274</v>
      </c>
      <c r="F26" s="169">
        <v>45747</v>
      </c>
      <c r="G26" s="92">
        <v>0</v>
      </c>
      <c r="H26" s="97" t="s">
        <v>545</v>
      </c>
      <c r="I26" s="92">
        <v>0</v>
      </c>
      <c r="J26" s="88" t="s">
        <v>616</v>
      </c>
      <c r="K26" s="92">
        <v>1</v>
      </c>
      <c r="L26" s="88" t="s">
        <v>659</v>
      </c>
    </row>
    <row r="27" spans="1:12" ht="60" hidden="1" customHeight="1" x14ac:dyDescent="0.25">
      <c r="A27" s="342"/>
      <c r="B27" s="344" t="s">
        <v>254</v>
      </c>
      <c r="C27" s="155" t="s">
        <v>255</v>
      </c>
      <c r="D27" s="168" t="s">
        <v>270</v>
      </c>
      <c r="E27" s="139" t="s">
        <v>274</v>
      </c>
      <c r="F27" s="169">
        <v>45747</v>
      </c>
      <c r="G27" s="92">
        <v>0</v>
      </c>
      <c r="H27" s="97" t="s">
        <v>545</v>
      </c>
      <c r="I27" s="92">
        <v>0</v>
      </c>
      <c r="J27" s="88" t="s">
        <v>616</v>
      </c>
      <c r="K27" s="92">
        <v>1</v>
      </c>
      <c r="L27" s="88" t="s">
        <v>659</v>
      </c>
    </row>
    <row r="28" spans="1:12" ht="69" hidden="1" customHeight="1" x14ac:dyDescent="0.25">
      <c r="A28" s="342"/>
      <c r="B28" s="344"/>
      <c r="C28" s="155" t="s">
        <v>256</v>
      </c>
      <c r="D28" s="168" t="s">
        <v>270</v>
      </c>
      <c r="E28" s="139" t="s">
        <v>273</v>
      </c>
      <c r="F28" s="169">
        <v>45747</v>
      </c>
      <c r="G28" s="92">
        <v>1</v>
      </c>
      <c r="H28" s="87" t="s">
        <v>549</v>
      </c>
      <c r="I28" s="92">
        <v>1</v>
      </c>
      <c r="J28" s="135" t="s">
        <v>554</v>
      </c>
      <c r="K28" s="92">
        <v>1</v>
      </c>
      <c r="L28" s="135" t="s">
        <v>554</v>
      </c>
    </row>
    <row r="29" spans="1:12" ht="99" hidden="1" customHeight="1" x14ac:dyDescent="0.25">
      <c r="A29" s="342"/>
      <c r="B29" s="344"/>
      <c r="C29" s="155" t="s">
        <v>257</v>
      </c>
      <c r="D29" s="168" t="s">
        <v>270</v>
      </c>
      <c r="E29" s="139" t="s">
        <v>275</v>
      </c>
      <c r="F29" s="169">
        <v>45747</v>
      </c>
      <c r="G29" s="92">
        <v>0</v>
      </c>
      <c r="H29" s="97" t="s">
        <v>545</v>
      </c>
      <c r="I29" s="92">
        <v>0</v>
      </c>
      <c r="J29" s="97" t="s">
        <v>545</v>
      </c>
      <c r="K29" s="92">
        <v>1</v>
      </c>
      <c r="L29" s="97" t="s">
        <v>660</v>
      </c>
    </row>
    <row r="30" spans="1:12" ht="69.95" hidden="1" customHeight="1" x14ac:dyDescent="0.25">
      <c r="A30" s="342"/>
      <c r="B30" s="344"/>
      <c r="C30" s="155" t="s">
        <v>258</v>
      </c>
      <c r="D30" s="168" t="s">
        <v>271</v>
      </c>
      <c r="E30" s="139" t="s">
        <v>273</v>
      </c>
      <c r="F30" s="169">
        <v>45747</v>
      </c>
      <c r="G30" s="92">
        <v>0</v>
      </c>
      <c r="H30" s="97" t="s">
        <v>545</v>
      </c>
      <c r="I30" s="92">
        <v>0</v>
      </c>
      <c r="J30" s="97" t="s">
        <v>545</v>
      </c>
      <c r="K30" s="92">
        <v>1</v>
      </c>
      <c r="L30" s="97" t="s">
        <v>661</v>
      </c>
    </row>
    <row r="31" spans="1:12" ht="110.1" hidden="1" customHeight="1" x14ac:dyDescent="0.25">
      <c r="A31" s="342" t="s">
        <v>259</v>
      </c>
      <c r="B31" s="342" t="s">
        <v>260</v>
      </c>
      <c r="C31" s="155" t="s">
        <v>261</v>
      </c>
      <c r="D31" s="168" t="s">
        <v>271</v>
      </c>
      <c r="E31" s="139" t="s">
        <v>274</v>
      </c>
      <c r="F31" s="170">
        <v>45838</v>
      </c>
      <c r="G31" s="92">
        <v>0</v>
      </c>
      <c r="H31" s="97" t="s">
        <v>545</v>
      </c>
      <c r="I31" s="92">
        <v>1</v>
      </c>
      <c r="J31" s="97" t="s">
        <v>617</v>
      </c>
      <c r="K31" s="92">
        <v>1</v>
      </c>
      <c r="L31" s="135"/>
    </row>
    <row r="32" spans="1:12" ht="144" hidden="1" customHeight="1" x14ac:dyDescent="0.25">
      <c r="A32" s="342"/>
      <c r="B32" s="342"/>
      <c r="C32" s="155" t="s">
        <v>238</v>
      </c>
      <c r="D32" s="172">
        <v>1</v>
      </c>
      <c r="E32" s="139" t="s">
        <v>244</v>
      </c>
      <c r="F32" s="171" t="s">
        <v>360</v>
      </c>
      <c r="G32" s="92">
        <v>0.9</v>
      </c>
      <c r="H32" s="88" t="s">
        <v>531</v>
      </c>
      <c r="I32" s="92">
        <v>0.9</v>
      </c>
      <c r="J32" s="98" t="s">
        <v>572</v>
      </c>
      <c r="K32" s="92">
        <v>1</v>
      </c>
      <c r="L32" s="98" t="s">
        <v>662</v>
      </c>
    </row>
    <row r="33" spans="1:12" ht="89.1" hidden="1" customHeight="1" x14ac:dyDescent="0.25">
      <c r="A33" s="342" t="s">
        <v>231</v>
      </c>
      <c r="B33" s="155" t="s">
        <v>262</v>
      </c>
      <c r="C33" s="155" t="s">
        <v>263</v>
      </c>
      <c r="D33" s="172">
        <v>1</v>
      </c>
      <c r="E33" s="139" t="s">
        <v>147</v>
      </c>
      <c r="F33" s="171" t="s">
        <v>360</v>
      </c>
      <c r="G33" s="92">
        <v>0</v>
      </c>
      <c r="H33" s="88" t="s">
        <v>534</v>
      </c>
      <c r="I33" s="92">
        <v>0</v>
      </c>
      <c r="J33" s="97" t="s">
        <v>622</v>
      </c>
      <c r="K33" s="92">
        <v>1</v>
      </c>
      <c r="L33" s="97" t="s">
        <v>663</v>
      </c>
    </row>
    <row r="34" spans="1:12" ht="86.1" hidden="1" customHeight="1" x14ac:dyDescent="0.25">
      <c r="A34" s="342"/>
      <c r="B34" s="342" t="s">
        <v>264</v>
      </c>
      <c r="C34" s="155" t="s">
        <v>265</v>
      </c>
      <c r="D34" s="172" t="s">
        <v>271</v>
      </c>
      <c r="E34" s="139" t="s">
        <v>274</v>
      </c>
      <c r="F34" s="171" t="s">
        <v>373</v>
      </c>
      <c r="G34" s="92">
        <v>0</v>
      </c>
      <c r="H34" s="88" t="s">
        <v>534</v>
      </c>
      <c r="I34" s="92">
        <v>0.66</v>
      </c>
      <c r="J34" s="97" t="s">
        <v>618</v>
      </c>
      <c r="K34" s="92">
        <v>1</v>
      </c>
      <c r="L34" s="97" t="s">
        <v>664</v>
      </c>
    </row>
    <row r="35" spans="1:12" ht="132.6" hidden="1" customHeight="1" x14ac:dyDescent="0.25">
      <c r="A35" s="342"/>
      <c r="B35" s="342"/>
      <c r="C35" s="155" t="s">
        <v>266</v>
      </c>
      <c r="D35" s="172" t="s">
        <v>271</v>
      </c>
      <c r="E35" s="139" t="s">
        <v>154</v>
      </c>
      <c r="F35" s="171" t="s">
        <v>373</v>
      </c>
      <c r="G35" s="92">
        <v>0</v>
      </c>
      <c r="H35" s="97" t="s">
        <v>545</v>
      </c>
      <c r="I35" s="92">
        <v>0.66</v>
      </c>
      <c r="J35" s="97" t="s">
        <v>619</v>
      </c>
      <c r="K35" s="92">
        <v>1</v>
      </c>
      <c r="L35" s="97" t="s">
        <v>665</v>
      </c>
    </row>
    <row r="36" spans="1:12" ht="70.5" hidden="1" customHeight="1" x14ac:dyDescent="0.25">
      <c r="A36" s="342"/>
      <c r="B36" s="342" t="s">
        <v>239</v>
      </c>
      <c r="C36" s="155" t="s">
        <v>267</v>
      </c>
      <c r="D36" s="172" t="s">
        <v>270</v>
      </c>
      <c r="E36" s="139" t="s">
        <v>242</v>
      </c>
      <c r="F36" s="171" t="s">
        <v>360</v>
      </c>
      <c r="G36" s="92">
        <v>0</v>
      </c>
      <c r="H36" s="88" t="s">
        <v>513</v>
      </c>
      <c r="I36" s="92">
        <v>0</v>
      </c>
      <c r="J36" s="97" t="s">
        <v>622</v>
      </c>
      <c r="K36" s="92">
        <v>0.5</v>
      </c>
      <c r="L36" s="97" t="s">
        <v>666</v>
      </c>
    </row>
    <row r="37" spans="1:12" ht="75" hidden="1" customHeight="1" x14ac:dyDescent="0.25">
      <c r="A37" s="342"/>
      <c r="B37" s="342"/>
      <c r="C37" s="155" t="s">
        <v>240</v>
      </c>
      <c r="D37" s="172" t="s">
        <v>270</v>
      </c>
      <c r="E37" s="139" t="s">
        <v>242</v>
      </c>
      <c r="F37" s="171" t="s">
        <v>360</v>
      </c>
      <c r="G37" s="92">
        <v>0</v>
      </c>
      <c r="H37" s="88" t="s">
        <v>513</v>
      </c>
      <c r="I37" s="92">
        <v>0</v>
      </c>
      <c r="J37" s="97" t="s">
        <v>622</v>
      </c>
      <c r="K37" s="92">
        <v>0.5</v>
      </c>
      <c r="L37" s="97" t="s">
        <v>666</v>
      </c>
    </row>
    <row r="38" spans="1:12" ht="48" customHeight="1" x14ac:dyDescent="0.25">
      <c r="A38" s="236" t="s">
        <v>82</v>
      </c>
      <c r="B38" s="237"/>
      <c r="C38" s="237"/>
      <c r="D38" s="237"/>
      <c r="E38" s="237"/>
      <c r="F38" s="237"/>
      <c r="G38" s="107">
        <f>+AVERAGE(G5:G37)</f>
        <v>0.21548387096774196</v>
      </c>
      <c r="H38" s="134"/>
      <c r="I38" s="107">
        <f>+AVERAGE(I5:I37)</f>
        <v>0.40322580645161288</v>
      </c>
      <c r="J38" s="113"/>
      <c r="K38" s="107">
        <f>+AVERAGE(K5:K37)</f>
        <v>0.91612903225806452</v>
      </c>
      <c r="L38" s="113"/>
    </row>
  </sheetData>
  <mergeCells count="29">
    <mergeCell ref="A38:F38"/>
    <mergeCell ref="K3:L3"/>
    <mergeCell ref="B4:C4"/>
    <mergeCell ref="I3:J3"/>
    <mergeCell ref="G3:H3"/>
    <mergeCell ref="A3:F3"/>
    <mergeCell ref="A6:A11"/>
    <mergeCell ref="B6:B9"/>
    <mergeCell ref="B10:B11"/>
    <mergeCell ref="A12:A16"/>
    <mergeCell ref="A17:A18"/>
    <mergeCell ref="B17:B18"/>
    <mergeCell ref="A21:L21"/>
    <mergeCell ref="A5:L5"/>
    <mergeCell ref="A33:A37"/>
    <mergeCell ref="B34:B35"/>
    <mergeCell ref="B36:B37"/>
    <mergeCell ref="A1:L1"/>
    <mergeCell ref="A2:L2"/>
    <mergeCell ref="A24:A30"/>
    <mergeCell ref="B24:B26"/>
    <mergeCell ref="B27:B30"/>
    <mergeCell ref="A31:A32"/>
    <mergeCell ref="B31:B32"/>
    <mergeCell ref="B13:B14"/>
    <mergeCell ref="A19:A20"/>
    <mergeCell ref="B19:B20"/>
    <mergeCell ref="A22:A23"/>
    <mergeCell ref="B22:B23"/>
  </mergeCells>
  <conditionalFormatting sqref="G6:G20">
    <cfRule type="cellIs" dxfId="27" priority="225" operator="equal">
      <formula>1</formula>
    </cfRule>
    <cfRule type="cellIs" dxfId="26" priority="226" operator="between">
      <formula>0.76</formula>
      <formula>0.99</formula>
    </cfRule>
    <cfRule type="cellIs" dxfId="25" priority="227" operator="between">
      <formula>0.5</formula>
      <formula>0.75</formula>
    </cfRule>
    <cfRule type="cellIs" dxfId="24" priority="228" operator="between">
      <formula>0</formula>
      <formula>0.49</formula>
    </cfRule>
  </conditionalFormatting>
  <conditionalFormatting sqref="G22:G38">
    <cfRule type="cellIs" dxfId="23" priority="205" operator="equal">
      <formula>1</formula>
    </cfRule>
    <cfRule type="cellIs" dxfId="22" priority="206" operator="between">
      <formula>0.76</formula>
      <formula>0.99</formula>
    </cfRule>
    <cfRule type="cellIs" dxfId="21" priority="207" operator="between">
      <formula>0.5</formula>
      <formula>0.75</formula>
    </cfRule>
    <cfRule type="cellIs" dxfId="20" priority="208" operator="between">
      <formula>0</formula>
      <formula>0.49</formula>
    </cfRule>
  </conditionalFormatting>
  <conditionalFormatting sqref="I6:I20">
    <cfRule type="cellIs" dxfId="19" priority="109" operator="equal">
      <formula>1</formula>
    </cfRule>
    <cfRule type="cellIs" dxfId="18" priority="110" operator="between">
      <formula>0.76</formula>
      <formula>0.99</formula>
    </cfRule>
    <cfRule type="cellIs" dxfId="17" priority="111" operator="between">
      <formula>0.5</formula>
      <formula>0.75</formula>
    </cfRule>
    <cfRule type="cellIs" dxfId="16" priority="112" operator="between">
      <formula>0</formula>
      <formula>0.49</formula>
    </cfRule>
  </conditionalFormatting>
  <conditionalFormatting sqref="I22:I38">
    <cfRule type="cellIs" dxfId="15" priority="85" operator="equal">
      <formula>1</formula>
    </cfRule>
    <cfRule type="cellIs" dxfId="14" priority="86" operator="between">
      <formula>0.76</formula>
      <formula>0.99</formula>
    </cfRule>
    <cfRule type="cellIs" dxfId="13" priority="87" operator="between">
      <formula>0.5</formula>
      <formula>0.75</formula>
    </cfRule>
    <cfRule type="cellIs" dxfId="12" priority="88" operator="between">
      <formula>0</formula>
      <formula>0.49</formula>
    </cfRule>
  </conditionalFormatting>
  <conditionalFormatting sqref="K6:K20">
    <cfRule type="cellIs" dxfId="11" priority="49" operator="equal">
      <formula>1</formula>
    </cfRule>
    <cfRule type="cellIs" dxfId="10" priority="50" operator="between">
      <formula>0.76</formula>
      <formula>0.99</formula>
    </cfRule>
    <cfRule type="cellIs" dxfId="9" priority="51" operator="between">
      <formula>0.5</formula>
      <formula>0.75</formula>
    </cfRule>
    <cfRule type="cellIs" dxfId="8" priority="52" operator="between">
      <formula>0</formula>
      <formula>0.49</formula>
    </cfRule>
  </conditionalFormatting>
  <conditionalFormatting sqref="K22:K38">
    <cfRule type="cellIs" dxfId="7" priority="1" operator="equal">
      <formula>1</formula>
    </cfRule>
    <cfRule type="cellIs" dxfId="6" priority="2" operator="between">
      <formula>0.76</formula>
      <formula>0.99</formula>
    </cfRule>
    <cfRule type="cellIs" dxfId="5" priority="3" operator="between">
      <formula>0.5</formula>
      <formula>0.75</formula>
    </cfRule>
    <cfRule type="cellIs" dxfId="4" priority="4" operator="between">
      <formula>0</formula>
      <formula>0.49</formula>
    </cfRule>
  </conditionalFormatting>
  <pageMargins left="0.7" right="0.7" top="0.75" bottom="0.75" header="0.3" footer="0.3"/>
  <pageSetup paperSize="9" scale="3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8"/>
  <sheetViews>
    <sheetView workbookViewId="0">
      <selection activeCell="C26" sqref="C26"/>
    </sheetView>
  </sheetViews>
  <sheetFormatPr baseColWidth="10" defaultRowHeight="15" x14ac:dyDescent="0.25"/>
  <cols>
    <col min="1" max="1" width="40.42578125" customWidth="1"/>
    <col min="3" max="3" width="75.5703125" customWidth="1"/>
  </cols>
  <sheetData>
    <row r="1" spans="1:3" s="81" customFormat="1" x14ac:dyDescent="0.25">
      <c r="A1" s="78" t="s">
        <v>84</v>
      </c>
      <c r="B1" s="78" t="s">
        <v>85</v>
      </c>
      <c r="C1" s="80" t="s">
        <v>81</v>
      </c>
    </row>
    <row r="2" spans="1:3" ht="98.25" customHeight="1" x14ac:dyDescent="0.25">
      <c r="A2" s="82" t="str">
        <f>+' MapRiesgo'!A2:H2</f>
        <v>Componente 1: Gestión del Riesgo de Corrupción  - Mapa de Riesgos de Corrupción</v>
      </c>
      <c r="B2" s="77">
        <f>+' MapRiesgo'!G79</f>
        <v>0.23586854460093892</v>
      </c>
      <c r="C2" s="85" t="s">
        <v>88</v>
      </c>
    </row>
    <row r="3" spans="1:3" ht="107.25" customHeight="1" x14ac:dyDescent="0.25">
      <c r="A3" s="82" t="str">
        <f>+'Estrate Recionaliz'!A2</f>
        <v xml:space="preserve">Componente 2. Estrategia de Racionalización </v>
      </c>
      <c r="B3" s="77">
        <f>+'Estrate Recionaliz'!G12</f>
        <v>0.33</v>
      </c>
      <c r="C3" s="85" t="s">
        <v>89</v>
      </c>
    </row>
    <row r="4" spans="1:3" ht="97.5" customHeight="1" x14ac:dyDescent="0.25">
      <c r="A4" s="83" t="str">
        <f>+'Rend Cuentas'!A2</f>
        <v>Componente 3:  Rendición de cuentas</v>
      </c>
      <c r="B4" s="77">
        <f>+'Rend Cuentas'!G14</f>
        <v>0.47500000000000003</v>
      </c>
      <c r="C4" s="85" t="s">
        <v>90</v>
      </c>
    </row>
    <row r="5" spans="1:3" ht="84" customHeight="1" x14ac:dyDescent="0.25">
      <c r="A5" s="83" t="str">
        <f>+ServCiudadano!A2</f>
        <v>Componente 4:  Servicio al Ciudadano</v>
      </c>
      <c r="B5" s="77">
        <f>+ServCiudadano!G16</f>
        <v>0.13636363636363635</v>
      </c>
      <c r="C5" s="85" t="s">
        <v>91</v>
      </c>
    </row>
    <row r="6" spans="1:3" ht="66.75" customHeight="1" x14ac:dyDescent="0.25">
      <c r="A6" s="82" t="str">
        <f>+Transparen!A2</f>
        <v>Componente 5:  Transparencia y Acceso a la Información</v>
      </c>
      <c r="B6" s="77">
        <f>+Transparen!G26</f>
        <v>0.29250000000000004</v>
      </c>
      <c r="C6" s="85" t="s">
        <v>92</v>
      </c>
    </row>
    <row r="7" spans="1:3" ht="112.5" customHeight="1" x14ac:dyDescent="0.25">
      <c r="A7" s="82" t="str">
        <f>+'Iniciativas Adicionales'!A2</f>
        <v>Componente 6:  Iniciativas Adicionales</v>
      </c>
      <c r="B7" s="77">
        <f>+'Iniciativas Adicionales'!G38</f>
        <v>0.21548387096774196</v>
      </c>
      <c r="C7" s="85" t="s">
        <v>93</v>
      </c>
    </row>
    <row r="8" spans="1:3" x14ac:dyDescent="0.25">
      <c r="A8" s="84" t="s">
        <v>83</v>
      </c>
      <c r="B8" s="77">
        <f>+AVERAGE(B2:B7)</f>
        <v>0.28086934198871955</v>
      </c>
      <c r="C8" s="79"/>
    </row>
  </sheetData>
  <conditionalFormatting sqref="B2:B8">
    <cfRule type="cellIs" dxfId="3" priority="1" operator="equal">
      <formula>1</formula>
    </cfRule>
    <cfRule type="cellIs" dxfId="2" priority="2" operator="between">
      <formula>0.76</formula>
      <formula>0.99</formula>
    </cfRule>
    <cfRule type="cellIs" dxfId="1" priority="3" operator="between">
      <formula>0.5</formula>
      <formula>0.75</formula>
    </cfRule>
    <cfRule type="cellIs" dxfId="0" priority="4" operator="between">
      <formula>0</formula>
      <formula>0.49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 MapRiesgo</vt:lpstr>
      <vt:lpstr>Estrate Recionaliz</vt:lpstr>
      <vt:lpstr>Estrategia Racional</vt:lpstr>
      <vt:lpstr>Rend Cuentas</vt:lpstr>
      <vt:lpstr>ServCiudadano</vt:lpstr>
      <vt:lpstr>Transparen</vt:lpstr>
      <vt:lpstr>Iniciativas Adicionales</vt:lpstr>
      <vt:lpstr>Consolidado</vt:lpstr>
      <vt:lpstr>' MapRiesgo'!Área_de_impresión</vt:lpstr>
      <vt:lpstr>'Estrate Recionaliz'!Área_de_impresión</vt:lpstr>
      <vt:lpstr>'Estrategia Racional'!Área_de_impresión</vt:lpstr>
      <vt:lpstr>'Iniciativas Adicionales'!Área_de_impresión</vt:lpstr>
      <vt:lpstr>'Rend Cuentas'!Área_de_impresión</vt:lpstr>
      <vt:lpstr>'Estrate Recionaliz'!Títulos_a_imprimir</vt:lpstr>
      <vt:lpstr>'Estrategia Racional'!Títulos_a_imprimir</vt:lpstr>
      <vt:lpstr>'Rend Cuentas'!Títulos_a_imprimir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Juan Evergisto Agualimpia Bejarano</cp:lastModifiedBy>
  <cp:lastPrinted>2026-02-03T15:16:14Z</cp:lastPrinted>
  <dcterms:created xsi:type="dcterms:W3CDTF">2014-07-11T18:50:50Z</dcterms:created>
  <dcterms:modified xsi:type="dcterms:W3CDTF">2026-02-05T21:38:33Z</dcterms:modified>
</cp:coreProperties>
</file>