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updateLinks="never" codeName="ThisWorkbook" defaultThemeVersion="124226"/>
  <mc:AlternateContent xmlns:mc="http://schemas.openxmlformats.org/markup-compatibility/2006">
    <mc:Choice Requires="x15">
      <x15ac:absPath xmlns:x15ac="http://schemas.microsoft.com/office/spreadsheetml/2010/11/ac" url="https://d.docs.live.net/ef0d148c1c048397/Escritorio/"/>
    </mc:Choice>
  </mc:AlternateContent>
  <xr:revisionPtr revIDLastSave="70" documentId="8_{754269B5-9B03-4933-8C81-03EA0A39980A}" xr6:coauthVersionLast="47" xr6:coauthVersionMax="47" xr10:uidLastSave="{62158E1D-3871-46D8-89E8-3DC5153CBF66}"/>
  <bookViews>
    <workbookView xWindow="-120" yWindow="-120" windowWidth="20730" windowHeight="11040" tabRatio="847" xr2:uid="{00000000-000D-0000-FFFF-FFFF00000000}"/>
  </bookViews>
  <sheets>
    <sheet name="ACTIVOS DE INFORMACIÓN 2020" sheetId="9" r:id="rId1"/>
    <sheet name="DATA" sheetId="12" r:id="rId2"/>
    <sheet name="Lista_Datos" sheetId="11" r:id="rId3"/>
    <sheet name="Hoja3"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'ACTIVOS DE INFORMACIÓN 2020'!$A$7:$AW$946</definedName>
    <definedName name="_xlnm._FilterDatabase" localSheetId="1" hidden="1">DATA!$D$1:$L$481</definedName>
    <definedName name="_xlnm._FilterDatabase" localSheetId="2" hidden="1">Lista_Datos!$A$2:$BM$480</definedName>
    <definedName name="ACCESO_USO_APROPIACION_TIC">Lista_Datos!$AB$3:$AB$6</definedName>
    <definedName name="ACCIONES_CONSTITUCIONALES13302">DATA!$K$67:$K$71</definedName>
    <definedName name="ACTAS11001">DATA!$K$15:$K$17</definedName>
    <definedName name="ACTAS11301">DATA!$K$35</definedName>
    <definedName name="ACTAS12001">DATA!$K$47:$K$48</definedName>
    <definedName name="ACTAS13301">DATA!$K$65:$K$66</definedName>
    <definedName name="ACTAS16001">DATA!$K$113</definedName>
    <definedName name="ACTAS21101">DATA!$K$133</definedName>
    <definedName name="ACTAS21201">DATA!$K$152</definedName>
    <definedName name="ACTAS33001">DATA!$K$257</definedName>
    <definedName name="ACTAS40001">DATA!$K$278:$K$280</definedName>
    <definedName name="ACTAS40101">DATA!$K$288:$K$289</definedName>
    <definedName name="ACTAS41001">DATA!$K$326</definedName>
    <definedName name="ACTAS41101">DATA!$K$334:$K$335</definedName>
    <definedName name="ACTAS41201">DATA!$K$337</definedName>
    <definedName name="ACTAS42201">DATA!$K$377</definedName>
    <definedName name="ACTAS43001">DATA!$K$409</definedName>
    <definedName name="ACTAS43101">DATA!$K$415</definedName>
    <definedName name="ACTAS43301">DATA!$K$436</definedName>
    <definedName name="ACTAS43601">DATA!$K$466</definedName>
    <definedName name="ACTUACIONES_DE_VIGILANCIA_Y_CONTROL_22103">DATA!$K$179</definedName>
    <definedName name="ACUERDOS_13404">DATA!$K$90:$K$95</definedName>
    <definedName name="ACUERDOS_42104">DATA!$K$343</definedName>
    <definedName name="ACUERDOS_INTERNACIONALES_14005">DATA!$K$101</definedName>
    <definedName name="ACUERDOS12004">DATA!$K$49</definedName>
    <definedName name="ALIANZAS_PUBLICO_PRIVADAS_NACIONALES_E_INTERNACIONALES32206">DATA!$K$249</definedName>
    <definedName name="ANALISIS_MEJORA_GESTION">Lista_Datos!$T$3</definedName>
    <definedName name="ANTEPROYECTO_DE_INGRESOS_DEL_FONDO41007">DATA!$K$327</definedName>
    <definedName name="ANTEPROYECTO_DEL_PRESUPUESTO_DE_INVERSIÓN11108">DATA!$K$27</definedName>
    <definedName name="APOYO">DATA!$Q$2:$Q$3</definedName>
    <definedName name="ARQUITECTURA_INSTITUCIONAL">Lista_Datos!$W$3:$W$5</definedName>
    <definedName name="AUTOR">Lista_Datos!$BF$3:$BF$5</definedName>
    <definedName name="AUTORIZACIONES_DE_COMISIONES_AL_EXTERIOR43509">DATA!$K$461</definedName>
    <definedName name="AUTORIZACIONES_DE_ENTRADA_Y_SALIDA_DE_ELEMENTOS43110">DATA!$K$416</definedName>
    <definedName name="BALANCES_PRESUPUESTALES42311">DATA!$K$387</definedName>
    <definedName name="BOLETINES_INFORMATIVOS15012">DATA!$K$105</definedName>
    <definedName name="BOLETINES42112">DATA!$K$344:$K$345</definedName>
    <definedName name="BONOS_PENSIONALES43713">DATA!$K$472</definedName>
    <definedName name="BORRAR">DATA!$I$189:$I$190,DATA!$I$188</definedName>
    <definedName name="CA_100">DATA!$I$2:$I$5</definedName>
    <definedName name="CA_110">DATA!$G$15:$G$17</definedName>
    <definedName name="CA_113">DATA!$G$24:$G$26</definedName>
    <definedName name="CA_130">DATA!$G$37:$G$39</definedName>
    <definedName name="CA_131">DATA!$G$40:$G$41</definedName>
    <definedName name="CA_132">DATA!$G$42:$G$44</definedName>
    <definedName name="CA_133">DATA!$G$45:$G$49</definedName>
    <definedName name="CA_134">DATA!$G$50:$G$53</definedName>
    <definedName name="CA_140">DATA!$G$54:$G$55</definedName>
    <definedName name="CA_150">DATA!$G$56:$G$58</definedName>
    <definedName name="CDP">Lista_Datos!$BC$3:$BC$4</definedName>
    <definedName name="CERTIFICACIONES_11314">DATA!$K$36</definedName>
    <definedName name="CERTIFICACIONES42414">DATA!$K$401</definedName>
    <definedName name="CERTIFICACIONES43714">DATA!$K$473</definedName>
    <definedName name="CERTIFICADOS_42115">DATA!$K$346</definedName>
    <definedName name="CERTIFICADOS42315">DATA!$K$388:$K$389</definedName>
    <definedName name="CG">Lista_Datos!$BL$3:$BL$7</definedName>
    <definedName name="CIRCULARES_40016">DATA!$K$281</definedName>
    <definedName name="COBROS42417">DATA!$K$402:$K$403</definedName>
    <definedName name="COD_AREA">DATA!$E$1:$F$83</definedName>
    <definedName name="CODIGO_SERIE">#REF!</definedName>
    <definedName name="CODIGO100.37">#REF!</definedName>
    <definedName name="CODIGO100_37">#REF!</definedName>
    <definedName name="CODIGO100_47">#REF!</definedName>
    <definedName name="COMPROBANTES_CONTABLES42218">DATA!$K$378:$K$380</definedName>
    <definedName name="COMPROBANTES_DE_ALMACEN43119">DATA!$K$417:$K$421</definedName>
    <definedName name="COMUNICACION_ESTRATEGICA">Lista_Datos!$X$3</definedName>
    <definedName name="COMUNICADOS_DE_PRENSA15020">DATA!$K$106</definedName>
    <definedName name="CONCEPTOS10121">DATA!$K$9</definedName>
    <definedName name="CONCEPTOS11021">DATA!$K$18</definedName>
    <definedName name="CONCEPTOS13121">DATA!$K$60</definedName>
    <definedName name="CONCEPTOS21021">DATA!$K$127</definedName>
    <definedName name="CONCEPTOS21321">DATA!$K$164</definedName>
    <definedName name="CONCEPTOS22221">DATA!$K$184</definedName>
    <definedName name="CONCEPTOS22321">DATA!$K$189</definedName>
    <definedName name="CONCILIACIONES_42222">DATA!$K$381:$K$382</definedName>
    <definedName name="CONCILIACIONES13322">DATA!$K$72</definedName>
    <definedName name="CONCILIACIONES42122">DATA!$K$347:$K$349</definedName>
    <definedName name="Confidencialidad">Lista_Datos!$AN$3:$AN$6</definedName>
    <definedName name="CONSECUTIVO_DE_COMUNICACIONES_OFICIALES43423">DATA!$K$454</definedName>
    <definedName name="CONTRATOS40124">DATA!$K$290:$K$311</definedName>
    <definedName name="CONVENIOS__DEL_CODIGO_POSTAL_DE_LA_REPÚBLICA_DE_COLOMBIA21325">DATA!$K$165</definedName>
    <definedName name="CONVENIOS40126">DATA!$K$312:$K$316</definedName>
    <definedName name="COOPERACION_INTERNACIONAL">Lista_Datos!$Y$3</definedName>
    <definedName name="CSS100_79">DATA!$L$7:$L$8</definedName>
    <definedName name="CSS133_02">DATA!$K$3:$K$7</definedName>
    <definedName name="CUENTAS_BANCARIAS42127">DATA!$K$350:$K$351</definedName>
    <definedName name="CUENTAS_POR_COBRAR43728">DATA!$K$474</definedName>
    <definedName name="CUENTAS_POR_PAGAR43729">DATA!$K$475</definedName>
    <definedName name="CUOTAS_PARTES_PENSIONALES13430">DATA!$K$96</definedName>
    <definedName name="DECLARACIONES_TRIBUTARIAS_42131">DATA!$K$352:$K$360</definedName>
    <definedName name="DECRETOS_40032">DATA!$K$282</definedName>
    <definedName name="DEPENDENCIAS">DATA!$E$2:$E$83</definedName>
    <definedName name="DESPACHODELMINISTRO">DATA!$J$2:$J$5</definedName>
    <definedName name="DESPACHODELVICEMINISTRODECONECTIVIDADYDIGITALIZACIÓN">DATA!$J$68:$J$69</definedName>
    <definedName name="DESPACHODELVICEMINISTRODEECONOMIADIGITAL">DATA!$J$147:$J$150</definedName>
    <definedName name="DIAGNÓSTICOS_DE_POLITICA_PÚBLICA_DE_TI_EN_POBLACIONES_VULNERABLES310133">DATA!$K$218</definedName>
    <definedName name="DIRECCIÓNDEAPROPIACIÓNDETECNOLOGÍASDELAINFORMACIÓNYLASCOMUNICACIONES">DATA!$J$154:$J$155</definedName>
    <definedName name="DIRECCIÓNDEDESARROLLODELAINDUSTRIADETECNOLOGIASDELAINFORMACIÓN">DATA!$J$196:$J$198</definedName>
    <definedName name="DIRECCIÓNDEGOBIERNODIGITAL">DATA!$J$171:$J$174</definedName>
    <definedName name="DIRECCIÓNDEINDUSTRIADECOMUNICACIONES">DATA!$J$73:$J$77</definedName>
    <definedName name="DIRECCIÓNDEINFRAESTUCTURA">DATA!$J$132:$J$133</definedName>
    <definedName name="DIRECCIÓNDEPROMOCIÓNDETECNOLOGÍASDELAINFORMACIÓNYLASCOMUNICACIONES">DATA!$J$139</definedName>
    <definedName name="DIRECCIÓNDETRANSFORMACIÓNDIGITAL">DATA!$J$188:$J$190</definedName>
    <definedName name="DIRECCIÓNDEVIGILANCIAYCONTROL">DATA!$J$113:$J$116</definedName>
    <definedName name="Disponibilidad">Lista_Datos!$AR$3:$AR$6</definedName>
    <definedName name="Documento_MIG">Lista_Datos!$AF$3:$AF$5</definedName>
    <definedName name="EMBARGOS42134">DATA!$K$361:$K$362</definedName>
    <definedName name="ESTADOS_DE_CUENTA42435">DATA!$K$404</definedName>
    <definedName name="ESTADOS_FINANCIEROS42236">DATA!$K$383</definedName>
    <definedName name="ESTATUTOS_INTERNOS_DEL_FONDO_DE_TECNOLOGIAS_DE_LA_INFORMACIÓN_Y_LAS_COMUNICACIONES10037">DATA!$K$2</definedName>
    <definedName name="ESTATUTOSINTERNOS100.37">#REF!</definedName>
    <definedName name="ESTRATEGIAS_DE_SEGURIDAD_Y_PRIVACIDAD_DE_LA_INFORMACIÓN320138">DATA!$K$228</definedName>
    <definedName name="ESTRATEGICO">DATA!$P$2:$P$6</definedName>
    <definedName name="ESTUDIOS_11339">DATA!$K$37</definedName>
    <definedName name="ESTUDIOS21239">DATA!$K$153</definedName>
    <definedName name="ESTUDIOS320339">DATA!$K$234</definedName>
    <definedName name="ESTUDIOS34039">DATA!$K$266</definedName>
    <definedName name="EVALUACION">DATA!$R$2</definedName>
    <definedName name="EVALUACIÓN">DATA!$R$2</definedName>
    <definedName name="EVALUACIÓN_Y_SEGUIMIENTO_DE_CONVENIOS_BANCARIOS42140">DATA!$K$363</definedName>
    <definedName name="EVIDENCIAS_DE_LA_REUNIÓN_DE_LAS_ACCIONES_INSTITUCIONALES_EN_EL_MARCO_DEL_CONSENSO_SOCIAL10141">DATA!$K$2</definedName>
    <definedName name="EVIDENCIAS_EN_EL_MARCO_DE_LA_ARTICULACIÓN_TERRITORIAL23342">DATA!$K$201</definedName>
    <definedName name="Excepción_Tota_o_Parcial">Lista_Datos!$AZ$3:$AZ$6</definedName>
    <definedName name="Formato">Lista_Datos!$AL$3:$AL$46</definedName>
    <definedName name="FORMULARIOS_UNICOS_DE_REPORTE_DE_AVANCES_DE_LA_GESTIÓN_FURAG11443">DATA!$K$38</definedName>
    <definedName name="FRDP">Lista_Datos!$BE$3:$BE$15</definedName>
    <definedName name="GESTION_ATENCION_GRUPOS_INTERES">Lista_Datos!$Z$3</definedName>
    <definedName name="GESTION_CONOCIMIENTO_SECTOR_TIC">Lista_Datos!$AC$3:$AC$4</definedName>
    <definedName name="GESTION_JURIDICA">Lista_Datos!$V$3</definedName>
    <definedName name="GESTION_RECURSOS">Lista_Datos!$U$3:$U$7</definedName>
    <definedName name="GRUPOINTERNODETRABAJOACTUACIONESADMINISTRATIVASYASESORIACONTRACTUAL">DATA!$J$42:$J$44</definedName>
    <definedName name="GRUPOINTERNODETRABAJODEADMINISTRACIÓNDEBIENES">DATA!$J$275:$J$282</definedName>
    <definedName name="GRUPOINTERNODETRABAJODEAPOYOALAGESTIÓNDECOBROCOACTIVOYGARANTIAS">DATA!$J$85:$J$88</definedName>
    <definedName name="GRUPOINTERNODETRABAJODECARTERA">DATA!$J$264:$J$270</definedName>
    <definedName name="GRUPOINTERNODETRABAJODECIUDADESINTELIGENTES">DATA!$J$163:$J$166</definedName>
    <definedName name="GRUPOINTERNODETRABAJODECOBROCOACTIVO">DATA!$J$50:$J$53</definedName>
    <definedName name="GRUPOINTERNODETRABAJODECOMUNICACIÓNEXTERNA">DATA!$J$60:$J$62</definedName>
    <definedName name="GRUPOINTERNODETRABAJODECONCEPTOS">DATA!$J$40:$J$41</definedName>
    <definedName name="GRUPOINTERNODETRABAJODECONTABILIDAD">DATA!$J$251:$J$256</definedName>
    <definedName name="GRUPOINTERNODETRABAJODECONTRATACIÓN">DATA!$J$213:$J$217</definedName>
    <definedName name="GRUPOINTERNODETRABAJODECONTROLINTERNODISCIPLINARIO">DATA!$J$218:$J$221</definedName>
    <definedName name="GRUPOINTERNODETRABAJODEEMPRENDIMIENTOAPPS.CO">DATA!$J$203:$J$204</definedName>
    <definedName name="GRUPOINTERNODETRABAJODEESTADISTICASYESTUDIOSSECTORIALES">DATA!$J$24:$J$26</definedName>
    <definedName name="GRUPOINTERNODETRABAJODEESTRATEGIATALENTODETECNOLOGIASDELAINFORMACIÓN">DATA!$J$201:$J$202</definedName>
    <definedName name="GRUPOINTERNODETRABAJODEESTRUCTURACIÓNEINVESTIGACIÓN">DATA!$J$134</definedName>
    <definedName name="GRUPOINTERNODETRABAJODEFOMENTOREGIONAL">DATA!$J$145:$J$146</definedName>
    <definedName name="GRUPOINTERNODETRABAJODEFORTALECIMIENTODELASRELACIONESCONLOSGRUPOSDEINTERES">DATA!$J$294:$J$298</definedName>
    <definedName name="GRUPOINTERNODETRABAJODEGESTIÓNDEESPECTRORADIOÉLECTRICO">DATA!$J$78:$J$84</definedName>
    <definedName name="GRUPOINTERNODETRABAJODEGESTIÓNDELAINFORMACIÓN">DATA!$J$286:$J$293</definedName>
    <definedName name="GRUPOINTERNODETRABAJODEGESTIÓNDESERVICIOSADMINISTRATIVOS">DATA!$J$299:$J$303</definedName>
    <definedName name="GRUPOINTERNODETRABAJODEGESTIÓNDETALENTOHUMANO">DATA!$J$304:$J$308</definedName>
    <definedName name="GRUPOINTERNODETRABAJODEGESTIONPENSIONAL">DATA!$J$309:$J$314</definedName>
    <definedName name="GRUPOINTERNODETRABAJODEINDUSTRIACREATIVADIGITAL">DATA!$J$205:$J$206</definedName>
    <definedName name="GRUPOINTERNODETRABAJODEINDUSTRIADETECNOLOGIASDELAINFORMACIÓN">DATA!$J$199:$J$200</definedName>
    <definedName name="GRUPOINTERNODETRABAJODEINVESTIGACIÓNDESARROLLOEINNOVACIÓN">DATA!$J$186:$J$187</definedName>
    <definedName name="GRUPOINTERNODETRABAJODENOTIFICACIONES">DATA!$J$283:$J$285</definedName>
    <definedName name="GRUPOINTERNODETRABAJODEOFERTAREGIONAL">DATA!$J$140:$J$142</definedName>
    <definedName name="GRUPOINTERNODETRABAJODEOPERACIONES">DATA!$J$135</definedName>
    <definedName name="GRUPOINTERNODETRABAJODEPLANEACIÓNYSEGUIMIENTOPRESUPUESTAL">DATA!$J$18:$J$20</definedName>
    <definedName name="GRUPOINTERNODETRABAJODEPOLITICA">DATA!$J$167:$J$170</definedName>
    <definedName name="GRUPOINTERNODETRABAJODEPRESUPUESTO">DATA!$J$257:$J$263</definedName>
    <definedName name="GRUPOINTERNODETRABAJODEPROCESOSJUDICIALESYEXTRAJUDICIALES">DATA!$J$45:$J$49</definedName>
    <definedName name="GRUPOINTERNODETRABAJODEPROYECTOSREGIONALES">DATA!$J$143:$J$144</definedName>
    <definedName name="GRUPOINTERNODETRABAJODERELACIONESINSTITUCIONALES">DATA!$J$136:$J$138</definedName>
    <definedName name="GRUPOINTERNODETRABAJODESEGUIMIENTOALAEJECUCIÓNCONTRACTUAL">DATA!$J$228:$J$229</definedName>
    <definedName name="GRUPOINTERNODETRABAJODESEGUIMIENTOALAESTRATEGIA">DATA!$J$21:$J$23</definedName>
    <definedName name="GRUPOINTERNODETRABAJODESEGUIMIENTOALAGESTIÓNDEINGRESOSDELFONDOTIC">DATA!$J$230:$J$231</definedName>
    <definedName name="GRUPOINTERNODETRABAJODESEGURIDADYPRIVACIDADDELAINFORMACIÓN">DATA!$J$161:$J$162</definedName>
    <definedName name="GRUPOINTERNODETRABAJODETESORERIA">DATA!$J$234:$J$250</definedName>
    <definedName name="GRUPOINTERNODETRABAJODETRANSFORMACIÓNORGANIZACIONAL">DATA!$J$27:$J$30</definedName>
    <definedName name="GRUPOINTERNODETRABAJOESPECIALIZADODERECURSOSYACTUACIONESADMINISTRATIVAS">DATA!$J$70:$J$72</definedName>
    <definedName name="GRUPOINTERNODETRABAJOPARAELCONSENSOSOCIAL">DATA!$J$6:$J$11</definedName>
    <definedName name="GRUPOINTERNODETRABAJOTÉCNICODEINNOVACIÓNSOCIALYAPROPIACIÓNENCOMUNIDADES">DATA!$J$151:$J$153</definedName>
    <definedName name="HISTORIALES_DE_BIENES_INMUEBLES43144">DATA!$K$422</definedName>
    <definedName name="HISTORIALES_DE_VEHÍCULOS43545">DATA!$K$462</definedName>
    <definedName name="HISTORIAS_LABORALES43646">DATA!$K$467</definedName>
    <definedName name="Idioma">Lista_Datos!$AM$3:$AM$7</definedName>
    <definedName name="Información_Publicada">Lista_Datos!$AU$3:$AU$5</definedName>
    <definedName name="INFORME10047">DATA!$L$3:$L$5</definedName>
    <definedName name="INFORMES_211147">DATA!$K$141</definedName>
    <definedName name="INFORMES_33147">DATA!$K$262</definedName>
    <definedName name="INFORMES_34447">DATA!$K$276</definedName>
    <definedName name="INFORMES100.47">#REF!</definedName>
    <definedName name="INFORMES10047">DATA!$K$3:$K$5</definedName>
    <definedName name="INFORMES10147">DATA!$K$11</definedName>
    <definedName name="INFORMES11047">DATA!$K$19:$K$21</definedName>
    <definedName name="INFORMES11147">DATA!$K$28</definedName>
    <definedName name="INFORMES11247">DATA!$K$30</definedName>
    <definedName name="INFORMES11447">DATA!$K$39:$K$44</definedName>
    <definedName name="INFORMES12047">DATA!$K$50:$K$51</definedName>
    <definedName name="INFORMES13047">DATA!$K$55:$K$57</definedName>
    <definedName name="INFORMES13147">DATA!$K$61</definedName>
    <definedName name="INFORMES13247">DATA!$K$62</definedName>
    <definedName name="INFORMES13347">DATA!$K$73:$K$74</definedName>
    <definedName name="INFORMES13447">DATA!$K$97:$K$99</definedName>
    <definedName name="INFORMES14047">DATA!$K$102:$K$104</definedName>
    <definedName name="INFORMES15047">DATA!$K$107:$K$108</definedName>
    <definedName name="INFORMES15147">DATA!$K$110</definedName>
    <definedName name="INFORMES16047">DATA!$K$114:$K$117</definedName>
    <definedName name="INFORMES20047">DATA!$K$122</definedName>
    <definedName name="INFORMES20147">DATA!$K$124</definedName>
    <definedName name="INFORMES21047">DATA!$K$128</definedName>
    <definedName name="INFORMES211247">DATA!$K$148</definedName>
    <definedName name="INFORMES21347">DATA!$K$166</definedName>
    <definedName name="INFORMES22047">DATA!$K$174:$K$175</definedName>
    <definedName name="INFORMES22147">DATA!$K$180</definedName>
    <definedName name="INFORMES22247">DATA!$K$185</definedName>
    <definedName name="INFORMES22347">DATA!$K$190</definedName>
    <definedName name="INFORMES23047">DATA!$K$194:$K$197</definedName>
    <definedName name="INFORMES23147">DATA!$K$199</definedName>
    <definedName name="INFORMES23247">DATA!$K$200</definedName>
    <definedName name="INFORMES23347">DATA!$K$202</definedName>
    <definedName name="INFORMES24047">DATA!$K$204:$K$205</definedName>
    <definedName name="INFORMES24147">DATA!$K$206</definedName>
    <definedName name="INFORMES24247">DATA!$K$209</definedName>
    <definedName name="INFORMES24347">DATA!$K$211</definedName>
    <definedName name="INFORMES30047">DATA!$K$213</definedName>
    <definedName name="INFORMES310147">DATA!$K$219</definedName>
    <definedName name="INFORMES31047">DATA!$K$221</definedName>
    <definedName name="INFORMES31147">DATA!$K$223</definedName>
    <definedName name="INFORMES31247">DATA!$K$226</definedName>
    <definedName name="INFORMES320247">DATA!$K$230</definedName>
    <definedName name="INFORMES320347">DATA!$K$235</definedName>
    <definedName name="INFORMES32047">DATA!$K$238</definedName>
    <definedName name="INFORMES32147">DATA!$K$242:$K$243</definedName>
    <definedName name="INFORMES32247">DATA!$K$250</definedName>
    <definedName name="INFORMES330147">DATA!$K$255</definedName>
    <definedName name="INFORMES33047">DATA!$K$259:$K$260</definedName>
    <definedName name="INFORMES33247">DATA!$K$264</definedName>
    <definedName name="INFORMES34047">DATA!$K$267:$K$268</definedName>
    <definedName name="INFORMES34147">DATA!$K$270</definedName>
    <definedName name="INFORMES34247">DATA!$K$272</definedName>
    <definedName name="INFORMES34347">DATA!$K$274</definedName>
    <definedName name="INFORMES40147">DATA!$K$318</definedName>
    <definedName name="INFORMES40247">DATA!$K$320</definedName>
    <definedName name="INFORMES41047">DATA!$K$328:$K$329</definedName>
    <definedName name="INFORMES41147">DATA!$K$336</definedName>
    <definedName name="INFORMES41247">DATA!$K$338</definedName>
    <definedName name="INFORMES42047">DATA!$K$339:$K$341</definedName>
    <definedName name="INFORMES42147">DATA!$K$364:$K$365</definedName>
    <definedName name="INFORMES42247">DATA!$K$384:$K$385</definedName>
    <definedName name="INFORMES42347">DATA!$K$390:$K$392</definedName>
    <definedName name="INFORMES42447">DATA!$K$405</definedName>
    <definedName name="INFORMES43047">DATA!$K$410:$K$412</definedName>
    <definedName name="INFORMES43147">DATA!$K$423:$K$424</definedName>
    <definedName name="INFORMES43247">DATA!$K$432:$K$433</definedName>
    <definedName name="INFORMES43347">DATA!$K$438:$K$439</definedName>
    <definedName name="INFORMES43447">DATA!$K$455</definedName>
    <definedName name="INFORMES43747">DATA!$K$476:$K$478</definedName>
    <definedName name="INSCRIPCIÓN_DE_OPERADORES_EN_EL_REGISTRO_POSTAL21348">DATA!$K$167</definedName>
    <definedName name="INSTRUMENTOS_ARCHIVISTICOS43349">DATA!$K$440:$K$445</definedName>
    <definedName name="INSTRUMENTOS_DE_CONTROL_PARA_ADMINISTRACIÓN_DE_BIENES43151">DATA!$K$425:$K$427</definedName>
    <definedName name="INSTRUMENTOS_DE_CONTROL_PARA_LAS_ACTUACIONES_ADMINISTRATIVAS20152">DATA!$K$125</definedName>
    <definedName name="INSTRUMENTOS_DE_CONTROL43350">DATA!$K$446</definedName>
    <definedName name="INSTRUMENTOS_DE_CONTROL43450">DATA!$K$456</definedName>
    <definedName name="INSTRUMENTOS_DE_CONTROL43550">DATA!$K$463</definedName>
    <definedName name="Integridad">Lista_Datos!$AP$3:$AP$6</definedName>
    <definedName name="INVENTARIOS_43154">DATA!$K$428:$K$430</definedName>
    <definedName name="INVENTARIOS_DEL_MUSEO_DE_TECNOLOGIAS_DE_LA_INFORMACIÓN_Y_LAS_COMUNICACIONES21353">DATA!$K$168</definedName>
    <definedName name="INVENTARIOS12054">DATA!$K$52</definedName>
    <definedName name="INVESTIGACIONES_EN_MATERIA_DE_TECNOLÓGIAS_DE_LA_INFORMACIÓN32255">DATA!$K$251</definedName>
    <definedName name="LEGALIZACIONES42156">DATA!$K$366:$K$367</definedName>
    <definedName name="LIBROS_AUXILIARES42157">DATA!$K$368</definedName>
    <definedName name="LICENCIAS_DE_CONCESIÓN_DE_SERVICIOS_DE_RADIODIFUSIÓN_SONORA21258">DATA!$K$154:$K$158</definedName>
    <definedName name="LIQUIDACIÓN_DE_DERECHOS42459">DATA!$K$406</definedName>
    <definedName name="MANUALES11060">DATA!$K$22</definedName>
    <definedName name="MANUALES40060">DATA!$K$283:$K$284</definedName>
    <definedName name="MARCO_ESTRATEGICO">Lista_Datos!$AA$3</definedName>
    <definedName name="MATRICES_DE_OFERTA_INSTITUCIONAL24161">DATA!$K$207</definedName>
    <definedName name="Medio_de_Conservación">Lista_Datos!$AK$3:$AK$16</definedName>
    <definedName name="MISIONAL">DATA!$S$2:$S$5</definedName>
    <definedName name="NÓMINA42162">DATA!$K$369</definedName>
    <definedName name="NOTIFICACIONES_POR_AVISO_DE_ACTOS_ADMINISTRATIVOS43263">DATA!$K$434</definedName>
    <definedName name="OFICINAASESORADEPLANEACIÓNYESTUDIOSSECTORIALES">DATA!$J$12:$J$17</definedName>
    <definedName name="OFICINAASESORADEPRENSA">DATA!$J$56:$J$59</definedName>
    <definedName name="OFICINAASESORAJURIDICA">DATA!$J$37:$J$39</definedName>
    <definedName name="OFICINADECONTROLINTERNO">DATA!$J$63:$J$67</definedName>
    <definedName name="OFICINADETECNOLOGIASDELAINFORMACIÓN">DATA!$J$31:$J$36</definedName>
    <definedName name="OFICINAINTERNACIONAL">DATA!$J$54:$J$55</definedName>
    <definedName name="OFICINAPARALAGESTIÓNDEINGRESOSDELFONDO">DATA!$J$222:$J$227</definedName>
    <definedName name="ORDENES_DE_PAGO42164">DATA!$K$370:$K$371</definedName>
    <definedName name="Origen">Lista_Datos!$AI$3:$AI$5</definedName>
    <definedName name="PETICIONES_QUEJAS_RECLAMOS_SUGERENCIAS_Y_DENUNCIAS__PQRSD34365">DATA!$K$275</definedName>
    <definedName name="PETICIONES_QUEJAS_RECLAMOS_SUGERENCIAS_Y_DENUNCIAS_PQRSD10165">DATA!$K$12</definedName>
    <definedName name="PETICIONES_QUEJAS_RECLAMOS_SUGERENCIAS_Y_DENUNCIAS_PQRSD11065">DATA!$K$23</definedName>
    <definedName name="PETICIONES_QUEJAS_RECLAMOS_SUGERENCIAS_Y_DENUNCIAS_PQRSD11465">DATA!$K$45</definedName>
    <definedName name="PETICIONES_QUEJAS_RECLAMOS_SUGERENCIAS_Y_DENUNCIAS_PQRSD13066">DATA!$K$58</definedName>
    <definedName name="PETICIONES_QUEJAS_RECLAMOS_SUGERENCIAS_Y_DENUNCIAS_PQRSD13266">DATA!$K$63</definedName>
    <definedName name="PETICIONES_QUEJAS_RECLAMOS_SUGERENCIAS_Y_DENUNCIAS_PQRSD15065">DATA!$K$109</definedName>
    <definedName name="PETICIONES_QUEJAS_RECLAMOS_SUGERENCIAS_Y_DENUNCIAS_PQRSD15165">DATA!$K$111</definedName>
    <definedName name="PETICIONES_QUEJAS_RECLAMOS_SUGERENCIAS_Y_DENUNCIAS_PQRSD16065">DATA!$K$118</definedName>
    <definedName name="PETICIONES_QUEJAS_RECLAMOS_SUGERENCIAS_Y_DENUNCIAS_PQRSD20065">DATA!$K$123</definedName>
    <definedName name="PETICIONES_QUEJAS_RECLAMOS_SUGERENCIAS_Y_DENUNCIAS_PQRSD20165">DATA!$K$126</definedName>
    <definedName name="PETICIONES_QUEJAS_RECLAMOS_SUGERENCIAS_Y_DENUNCIAS_PQRSD21065">DATA!$K$129</definedName>
    <definedName name="PETICIONES_QUEJAS_RECLAMOS_SUGERENCIAS_Y_DENUNCIAS_PQRSD211165">DATA!$K$142</definedName>
    <definedName name="PETICIONES_QUEJAS_RECLAMOS_SUGERENCIAS_Y_DENUNCIAS_PQRSD211265">DATA!$K$149</definedName>
    <definedName name="PETICIONES_QUEJAS_RECLAMOS_SUGERENCIAS_Y_DENUNCIAS_PQRSD21165">DATA!$K$134</definedName>
    <definedName name="PETICIONES_QUEJAS_RECLAMOS_SUGERENCIAS_Y_DENUNCIAS_PQRSD21265">DATA!$K$159</definedName>
    <definedName name="PETICIONES_QUEJAS_RECLAMOS_SUGERENCIAS_Y_DENUNCIAS_PQRSD22065">DATA!$K$176</definedName>
    <definedName name="PETICIONES_QUEJAS_RECLAMOS_SUGERENCIAS_Y_DENUNCIAS_PQRSD22165">DATA!$K$181</definedName>
    <definedName name="PETICIONES_QUEJAS_RECLAMOS_SUGERENCIAS_Y_DENUNCIAS_PQRSD22265">DATA!$K$186</definedName>
    <definedName name="PETICIONES_QUEJAS_RECLAMOS_SUGERENCIAS_Y_DENUNCIAS_PQRSD23365">DATA!$K$203</definedName>
    <definedName name="PETICIONES_QUEJAS_RECLAMOS_SUGERENCIAS_Y_DENUNCIAS_PQRSD24165">DATA!$K$208</definedName>
    <definedName name="PETICIONES_QUEJAS_RECLAMOS_SUGERENCIAS_Y_DENUNCIAS_PQRSD24265">DATA!$K$210</definedName>
    <definedName name="PETICIONES_QUEJAS_RECLAMOS_SUGERENCIAS_Y_DENUNCIAS_PQRSD24365">DATA!$K$212</definedName>
    <definedName name="PETICIONES_QUEJAS_RECLAMOS_SUGERENCIAS_Y_DENUNCIAS_PQRSD30065">DATA!$K$214</definedName>
    <definedName name="PETICIONES_QUEJAS_RECLAMOS_SUGERENCIAS_Y_DENUNCIAS_PQRSD310165">DATA!$K$220</definedName>
    <definedName name="PETICIONES_QUEJAS_RECLAMOS_SUGERENCIAS_Y_DENUNCIAS_PQRSD31065">DATA!$K$222</definedName>
    <definedName name="PETICIONES_QUEJAS_RECLAMOS_SUGERENCIAS_Y_DENUNCIAS_PQRSD31165">DATA!$K$224</definedName>
    <definedName name="PETICIONES_QUEJAS_RECLAMOS_SUGERENCIAS_Y_DENUNCIAS_PQRSD31265">DATA!$K$227</definedName>
    <definedName name="PETICIONES_QUEJAS_RECLAMOS_SUGERENCIAS_Y_DENUNCIAS_PQRSD320265">DATA!$K$231</definedName>
    <definedName name="PETICIONES_QUEJAS_RECLAMOS_SUGERENCIAS_Y_DENUNCIAS_PQRSD320365">DATA!$K$236</definedName>
    <definedName name="PETICIONES_QUEJAS_RECLAMOS_SUGERENCIAS_Y_DENUNCIAS_PQRSD32065">DATA!$K$239</definedName>
    <definedName name="PETICIONES_QUEJAS_RECLAMOS_SUGERENCIAS_Y_DENUNCIAS_PQRSD32165">DATA!$K$244</definedName>
    <definedName name="PETICIONES_QUEJAS_RECLAMOS_SUGERENCIAS_Y_DENUNCIAS_PQRSD32265">DATA!$K$251</definedName>
    <definedName name="PETICIONES_QUEJAS_RECLAMOS_SUGERENCIAS_Y_DENUNCIAS_PQRSD330165">DATA!$K$256</definedName>
    <definedName name="PETICIONES_QUEJAS_RECLAMOS_SUGERENCIAS_Y_DENUNCIAS_PQRSD33065">DATA!$K$261</definedName>
    <definedName name="PETICIONES_QUEJAS_RECLAMOS_SUGERENCIAS_Y_DENUNCIAS_PQRSD33165">DATA!$K$263</definedName>
    <definedName name="PETICIONES_QUEJAS_RECLAMOS_SUGERENCIAS_Y_DENUNCIAS_PQRSD33265">DATA!$K$265</definedName>
    <definedName name="PETICIONES_QUEJAS_RECLAMOS_SUGERENCIAS_Y_DENUNCIAS_PQRSD34065">DATA!$K$269</definedName>
    <definedName name="PETICIONES_QUEJAS_RECLAMOS_SUGERENCIAS_Y_DENUNCIAS_PQRSD34165">DATA!$K$271</definedName>
    <definedName name="PETICIONES_QUEJAS_RECLAMOS_SUGERENCIAS_Y_DENUNCIAS_PQRSD34265">DATA!$K$273</definedName>
    <definedName name="PETICIONES_QUEJAS_RECLAMOS_SUGERENCIAS_Y_DENUNCIAS_PQRSD34465">DATA!$K$277</definedName>
    <definedName name="PETICIONES_QUEJAS_RECLAMOS_SUGERENCIAS_Y_DENUNCIAS_PQRSD40065">DATA!$K$285</definedName>
    <definedName name="PETICIONES_QUEJAS_RECLAMOS_SUGERENCIAS_Y_DENUNCIAS_PQRSD40165">DATA!$K$319</definedName>
    <definedName name="PETICIONES_QUEJAS_RECLAMOS_SUGERENCIAS_Y_DENUNCIAS_PQRSD40265">DATA!$K$321</definedName>
    <definedName name="PETICIONES_QUEJAS_RECLAMOS_SUGERENCIAS_Y_DENUNCIAS_PQRSD41065">DATA!$K$330</definedName>
    <definedName name="PETICIONES_QUEJAS_RECLAMOS_SUGERENCIAS_Y_DENUNCIAS_PQRSD42065">DATA!$K$342</definedName>
    <definedName name="PETICIONES_QUEJAS_RECLAMOS_SUGERENCIAS_Y_DENUNCIAS_PQRSD42165">DATA!$K$372</definedName>
    <definedName name="PETICIONES_QUEJAS_RECLAMOS_SUGERENCIAS_Y_DENUNCIAS_PQRSD42265">DATA!$K$386</definedName>
    <definedName name="PETICIONES_QUEJAS_RECLAMOS_SUGERENCIAS_Y_DENUNCIAS_PQRSD42365">DATA!$K$393</definedName>
    <definedName name="PETICIONES_QUEJAS_RECLAMOS_SUGERENCIAS_Y_DENUNCIAS_PQRSD42465">DATA!$K$407</definedName>
    <definedName name="PETICIONES_QUEJAS_RECLAMOS_SUGERENCIAS_Y_DENUNCIAS_PQRSD43065">DATA!$K$413</definedName>
    <definedName name="PETICIONES_QUEJAS_RECLAMOS_SUGERENCIAS_Y_DENUNCIAS_PQRSD43165">DATA!$K$431</definedName>
    <definedName name="PETICIONES_QUEJAS_RECLAMOS_SUGERENCIAS_Y_DENUNCIAS_PQRSD43265">DATA!$K$435</definedName>
    <definedName name="PETICIONES_QUEJAS_RECLAMOS_SUGERENCIAS_Y_DENUNCIAS_PQRSD43365">DATA!$K$447</definedName>
    <definedName name="PETICIONES_QUEJAS_RECLAMOS_SUGERENCIAS_Y_DENUNCIAS_PQRSD43465">DATA!$K$457</definedName>
    <definedName name="PETICIONES_QUEJAS_RECLAMOS_SUGERENCIAS_Y_DENUNCIAS_PQRSD43565">DATA!$K$464</definedName>
    <definedName name="PETICIONES_QUEJAS_RECLAMOS_SUGERENCIAS_Y_DENUNCIAS_PQRSD43665">DATA!$K$468</definedName>
    <definedName name="PETICIONES_QUEJAS_RECLAMOS_SUGERENCIAS_Y_DENUNCIAS_PQRSD43765">DATA!$K$479</definedName>
    <definedName name="PETICIONES_QUEJAS_RECLAMOS_SUGERENCIAS_Y_DENUNCIAS_QRSD22365">DATA!$K$191</definedName>
    <definedName name="PLANEACION_FORMULACION_POLITICAS_TIC">Lista_Datos!$AD$3</definedName>
    <definedName name="PLANES10166">DATA!$K$13</definedName>
    <definedName name="PLANES11066">DATA!$K$24:$K$26</definedName>
    <definedName name="PLANES11266">DATA!$K$31:$K$33</definedName>
    <definedName name="PLANES12066">DATA!$K$53</definedName>
    <definedName name="PLANES15166">DATA!$K$112</definedName>
    <definedName name="PLANES16066">DATA!$K$119:$K$120</definedName>
    <definedName name="PLANES21266">DATA!$K$160</definedName>
    <definedName name="PLANES23066">DATA!$K$198</definedName>
    <definedName name="PLANES320266">DATA!$K$232</definedName>
    <definedName name="PLANES32066">DATA!$K$240</definedName>
    <definedName name="PLANES32166">DATA!$K$245</definedName>
    <definedName name="PLANES41066">DATA!$K$331</definedName>
    <definedName name="PLANES42166">DATA!$K$373:$K$374</definedName>
    <definedName name="PLANES42466">DATA!$K$408</definedName>
    <definedName name="PLANES43066">DATA!$K$414</definedName>
    <definedName name="PLANES43366">DATA!$K$448</definedName>
    <definedName name="PLANES43566">DATA!$K$465</definedName>
    <definedName name="PLANES43666">DATA!$K$469</definedName>
    <definedName name="POLITICA_DE_SERVICIOS_POSTALES21367">DATA!$K$169</definedName>
    <definedName name="POLITICA_NACIONAL_DE_RADIODIFUSIÓN_SONORA21267">DATA!$K$161</definedName>
    <definedName name="POLITICAS_320369">DATA!$K$237</definedName>
    <definedName name="POLITICAS10069">DATA!$K$6</definedName>
    <definedName name="POLITICAS10169">DATA!$K$14</definedName>
    <definedName name="POLITICAS320169">DATA!$K$229</definedName>
    <definedName name="POLITICAS32169">DATA!$K$246</definedName>
    <definedName name="POLITICAS32269">DATA!$K$253:$K$254</definedName>
    <definedName name="PROCESO_DE_ASIGNACIÓN_DIRECTA_DEL_ESPECTRO_RADIOELECTRICO_211171">DATA!$K$143</definedName>
    <definedName name="PROCESOS_22070">DATA!$K$177</definedName>
    <definedName name="PROCESOS_DE_INFORMACIÓN_SECTORIAL12072">DATA!$K$54</definedName>
    <definedName name="PROCESOS_DE_SELECCIÓN_OBJETIVA_ASIGNACIÓN_DE_LICENCIAS_DE_RADIODIFUSIÓN_SONORA21273">DATA!$K$162</definedName>
    <definedName name="PROCESOS_DE_SELECCIÓN_OBJETIVA_DEL_ESPECTRO21074">DATA!$K$130</definedName>
    <definedName name="PROCESOS_DE_SELECCIÓN_OBJETIVA_PARA_ASIGNACIÓN_DEL_ESPECTRO_RADIOELÉCTRICO211175">DATA!$K$144</definedName>
    <definedName name="PROCESOS_DISCIPLINARIOS40276">DATA!$K$322</definedName>
    <definedName name="PROCESOS_ORDINARIOS40277">DATA!$K$323:$K$325</definedName>
    <definedName name="PROCESOS13270">DATA!$K$64</definedName>
    <definedName name="PROCESOS13370">DATA!$K$75:$K$89</definedName>
    <definedName name="PROCESOS13470">DATA!$K$100</definedName>
    <definedName name="PROCESOS22170">DATA!$K$182</definedName>
    <definedName name="PROCESOS22270">DATA!$K$187</definedName>
    <definedName name="PROCESOS22370">DATA!$K$192</definedName>
    <definedName name="PROCESOS32170">DATA!$K$247</definedName>
    <definedName name="PROGRAMAS11478">DATA!$K$46</definedName>
    <definedName name="PROGRAMAS16078">DATA!$K$121</definedName>
    <definedName name="PROGRAMAS22078">DATA!$K$178</definedName>
    <definedName name="PROGRAMAS22178">DATA!$K$183</definedName>
    <definedName name="PROGRAMAS22278">DATA!$K$188</definedName>
    <definedName name="PROGRAMAS22378">DATA!$K$193</definedName>
    <definedName name="PROGRAMAS30078">DATA!$K$215:$K$216</definedName>
    <definedName name="PROGRAMAS320278">DATA!$K$233</definedName>
    <definedName name="PROGRAMAS32078">DATA!$K$241</definedName>
    <definedName name="PROGRAMAS43378">DATA!$K$449:$K$450</definedName>
    <definedName name="PROGRAMAS43478">DATA!$K$458:$K$460</definedName>
    <definedName name="PROGRAMAS43678">DATA!$K$470:$K$471</definedName>
    <definedName name="PROYECTOS10079">DATA!$K$7:$K$8</definedName>
    <definedName name="PROYECTOS11179">DATA!$K$29</definedName>
    <definedName name="PROYECTOS11279">DATA!$K$34</definedName>
    <definedName name="PROYECTOS13079">DATA!$K$59</definedName>
    <definedName name="PROYECTOS21079">DATA!$K$131:$K$132</definedName>
    <definedName name="PROYECTOS211279">DATA!$K$150</definedName>
    <definedName name="PROYECTOS21179">DATA!$K$135</definedName>
    <definedName name="PROYECTOS21279">DATA!$K$163</definedName>
    <definedName name="PROYECTOS30079">DATA!$K$217</definedName>
    <definedName name="PROYECTOS31179">DATA!$K$225</definedName>
    <definedName name="PROYECTOS32179">DATA!$K$248</definedName>
    <definedName name="PROYECTOS42379">DATA!$K$394:$K$396</definedName>
    <definedName name="RECAUDOS42180">DATA!$K$375</definedName>
    <definedName name="REGISTRO_DE_RADIOAFICIONADOS_Y_RADIOS_ITINERANTES211181">DATA!$K$145</definedName>
    <definedName name="REGISTROS_DE_ASOCIACIONES_DE_RADIOAFICIONADOS_Y_DE_BANDA_CIUDADANA211182">DATA!$K$146</definedName>
    <definedName name="REGISTROS_DE_GESTIÓN_DE_GARANTÍAS_Y_COBRO_COACTIVO211283">DATA!$K$151</definedName>
    <definedName name="REGISTROS_DE_GESTIÓN_DE_PLANES_DE_ACCIÓN_SEGUIMIENTO_Y_MEJORA21184">DATA!$K$136</definedName>
    <definedName name="REGISTROS_DE_LA_GESTIÓN__DE_TRÁMITES_REGISTROS_AUTORIZACIONES_LICENCIAS_Y_PERMISOS21185">DATA!$K$137</definedName>
    <definedName name="REGISTROS_DE_PARTICIPACIÓN_EN_COMISIONES_TÉCNICAS_O_NORMATIVAS21186">DATA!$K$138</definedName>
    <definedName name="REGISTROS_DE_PROVEEDOR_DE_CAPACIDAD_SATELITAL211187">DATA!$K$147</definedName>
    <definedName name="REGISTROS_PRESUPUESTALES42388">DATA!$K$397:$K$398</definedName>
    <definedName name="REINTEGROS_DIRECCIÓN_DEL_TESORO_NACIONAL_MINISTERIO42189">DATA!$K$376</definedName>
    <definedName name="REQUERIMENTOS_DE_AJUSTES_DE_BASES_DE_DATOS21190">DATA!$K$139</definedName>
    <definedName name="RESERVAS_PRESUPUESTALES42391">DATA!$K$399:$K$400</definedName>
    <definedName name="RESOLUCIONES_DE_HABILITACIÓN_DE_SERVICIOS_POSTALES21393">DATA!$K$170:$K$172</definedName>
    <definedName name="RESOLUCIONES40092">DATA!$K$286:$K$287</definedName>
    <definedName name="RESOLUCIONES41092">DATA!$K$332:$K$333</definedName>
    <definedName name="SECRETARÍAGENERAL">DATA!$J$207:$J$212</definedName>
    <definedName name="SEGUIMIENTO_CONTROL_POLITICAS_TIC">Lista_Datos!$AE$3:$AE$4</definedName>
    <definedName name="serie">#REF!</definedName>
    <definedName name="SERIES">#REF!</definedName>
    <definedName name="SI_NO">Lista_Datos!$AW$3:$AW$5</definedName>
    <definedName name="SOLICITUDES_DE_EMISIONES_FILATELICAS21394">DATA!$K$173</definedName>
    <definedName name="SOLICITUDES_DENEGADAS_RECHAZADAS_O_INADMITIDAS_SIN_EXPEDIENTE_EXISTENTE21195">DATA!$K$140</definedName>
    <definedName name="Soporte_del_Registro">Lista_Datos!$AJ$3:$AJ$5</definedName>
    <definedName name="SUBDIRECCIÓNADMINISTRATIVAYDEGESTIÓNHUMANA">DATA!$J$271:$J$274</definedName>
    <definedName name="SUBDIRECCIÓNDEASUNTOSPOSTALES">DATA!$J$105:$J$112</definedName>
    <definedName name="SUBDIRECCIÓNDECOMERCIOELECTRÓNICO">DATA!$J$191:$J$192</definedName>
    <definedName name="SUBDIRECCIÓNDECULTURADIGITAL">DATA!$J$159:$J$160</definedName>
    <definedName name="SUBDIRECCIÓNDEDIGITALIZACIÓNSECTORIAL">DATA!$J$193:$J$194</definedName>
    <definedName name="SUBDIRECCIÓNDEESTANDARESYARQUITECTURADETECNOLOGÍADELAINFORMACIÓN">DATA!$J$181:$J$185</definedName>
    <definedName name="SUBDIRECCIÓNDEGOBIERNOENLINEA">DATA!$J$175:$J$180</definedName>
    <definedName name="SUBDIRECCIÓNDEPROCESOSDEAPROPIACIÓNDETECNOLOGÍASDELAINFORMACIÓNYLASCOMUNICACIONES">DATA!$J$156:$J$158</definedName>
    <definedName name="SUBDIRECCIÓNDERADIODIFUSIÓNSONORA">DATA!$J$97:$J$104</definedName>
    <definedName name="SUBDIRECCIÓNDEVIGILANCIAYCONTROLDECOMUNICACIONES">DATA!$J$117:$J$121</definedName>
    <definedName name="SUBDIRECCIÓNDEVIGILANCIAYCONTROLDERADIODIFUSIÓNSONORA">DATA!$J$122:$J$126</definedName>
    <definedName name="SUBDIRECCIÓNDEVIGILANCIAYCONTROLDESERVICIOSPOSTALES">DATA!$J$127:$J$131</definedName>
    <definedName name="SUBDIRECCIÓNFINANCIERA">DATA!$J$232:$J$233</definedName>
    <definedName name="SUBDIRECCIÓNPARALAINDUSTRIADECOMUNICACIONES">DATA!$J$89:$J$96</definedName>
    <definedName name="TCDP">Lista_Datos!$BJ$3:$BJ$31</definedName>
    <definedName name="TDP">Lista_Datos!$BD$3:$BD$7</definedName>
    <definedName name="TI">Lista_Datos!$BM$3:$BM$6</definedName>
    <definedName name="Tipo_Activo">DATA!$N$2:$N$8</definedName>
    <definedName name="Tipo_MacroProceso">DATA!$O$2:$O$5</definedName>
    <definedName name="TRANSFERENCIAS_DOCUMENTALES43396">DATA!$K$451:$K$452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5" i="9" l="1"/>
  <c r="H66" i="9"/>
  <c r="H67"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302" i="9"/>
  <c r="A303" i="9"/>
  <c r="A304" i="9"/>
  <c r="A305" i="9"/>
  <c r="A306" i="9"/>
  <c r="A307" i="9"/>
  <c r="A308" i="9"/>
  <c r="A309" i="9"/>
  <c r="A310" i="9"/>
  <c r="A311" i="9"/>
  <c r="A312" i="9"/>
  <c r="A313" i="9"/>
  <c r="A314" i="9"/>
  <c r="A315" i="9"/>
  <c r="A316" i="9"/>
  <c r="A317" i="9"/>
  <c r="A318" i="9"/>
  <c r="A319" i="9"/>
  <c r="A320" i="9"/>
  <c r="A321" i="9"/>
  <c r="A322" i="9"/>
  <c r="A323" i="9"/>
  <c r="A324" i="9"/>
  <c r="A325" i="9"/>
  <c r="A326" i="9"/>
  <c r="A327" i="9"/>
  <c r="A328" i="9"/>
  <c r="A329" i="9"/>
  <c r="A330" i="9"/>
  <c r="A331" i="9"/>
  <c r="A332" i="9"/>
  <c r="A333" i="9"/>
  <c r="A334" i="9"/>
  <c r="A335" i="9"/>
  <c r="A336" i="9"/>
  <c r="A337" i="9"/>
  <c r="A338" i="9"/>
  <c r="A339" i="9"/>
  <c r="A340" i="9"/>
  <c r="A341" i="9"/>
  <c r="A342" i="9"/>
  <c r="A343" i="9"/>
  <c r="A344" i="9"/>
  <c r="A345" i="9"/>
  <c r="A346" i="9"/>
  <c r="A347" i="9"/>
  <c r="A348" i="9"/>
  <c r="A349" i="9"/>
  <c r="A350" i="9"/>
  <c r="A351" i="9"/>
  <c r="A352" i="9"/>
  <c r="A353" i="9"/>
  <c r="A354" i="9"/>
  <c r="A355" i="9"/>
  <c r="A356" i="9"/>
  <c r="A357" i="9"/>
  <c r="A358" i="9"/>
  <c r="A359" i="9"/>
  <c r="A360" i="9"/>
  <c r="A361" i="9"/>
  <c r="A362" i="9"/>
  <c r="A363" i="9"/>
  <c r="A364" i="9"/>
  <c r="A365" i="9"/>
  <c r="A366" i="9"/>
  <c r="A367" i="9"/>
  <c r="A368" i="9"/>
  <c r="A369" i="9"/>
  <c r="A370" i="9"/>
  <c r="A371" i="9"/>
  <c r="A372" i="9"/>
  <c r="A373" i="9"/>
  <c r="A374" i="9"/>
  <c r="A375" i="9"/>
  <c r="A376" i="9"/>
  <c r="A377" i="9"/>
  <c r="A378" i="9"/>
  <c r="A379" i="9"/>
  <c r="A380" i="9"/>
  <c r="A381" i="9"/>
  <c r="A382" i="9"/>
  <c r="A383" i="9"/>
  <c r="A384" i="9"/>
  <c r="A385" i="9"/>
  <c r="A386" i="9"/>
  <c r="A387" i="9"/>
  <c r="A388" i="9"/>
  <c r="A389" i="9"/>
  <c r="A390" i="9"/>
  <c r="A391" i="9"/>
  <c r="A392" i="9"/>
  <c r="A393" i="9"/>
  <c r="A394" i="9"/>
  <c r="A395" i="9"/>
  <c r="A396" i="9"/>
  <c r="A397" i="9"/>
  <c r="A398" i="9"/>
  <c r="A399" i="9"/>
  <c r="A400" i="9"/>
  <c r="A401" i="9"/>
  <c r="A402" i="9"/>
  <c r="A403" i="9"/>
  <c r="A404" i="9"/>
  <c r="A405" i="9"/>
  <c r="A406" i="9"/>
  <c r="A407" i="9"/>
  <c r="A408" i="9"/>
  <c r="A409" i="9"/>
  <c r="A410" i="9"/>
  <c r="A411" i="9"/>
  <c r="A412" i="9"/>
  <c r="A413" i="9"/>
  <c r="A414" i="9"/>
  <c r="A415" i="9"/>
  <c r="A416" i="9"/>
  <c r="A417" i="9"/>
  <c r="A418" i="9"/>
  <c r="A419" i="9"/>
  <c r="A420" i="9"/>
  <c r="A421" i="9"/>
  <c r="A422" i="9"/>
  <c r="A423" i="9"/>
  <c r="A424" i="9"/>
  <c r="A425" i="9"/>
  <c r="A426" i="9"/>
  <c r="A427" i="9"/>
  <c r="A428" i="9"/>
  <c r="A429" i="9"/>
  <c r="A430" i="9"/>
  <c r="A431" i="9"/>
  <c r="A432" i="9"/>
  <c r="A433" i="9"/>
  <c r="A434" i="9"/>
  <c r="A435" i="9"/>
  <c r="A436" i="9"/>
  <c r="A437" i="9"/>
  <c r="A438" i="9"/>
  <c r="A439" i="9"/>
  <c r="A440" i="9"/>
  <c r="A441" i="9"/>
  <c r="A442" i="9"/>
  <c r="A443" i="9"/>
  <c r="A444" i="9"/>
  <c r="A445" i="9"/>
  <c r="A446" i="9"/>
  <c r="A447" i="9"/>
  <c r="A448" i="9"/>
  <c r="A449" i="9"/>
  <c r="A450" i="9"/>
  <c r="A451" i="9"/>
  <c r="A452" i="9"/>
  <c r="A453" i="9"/>
  <c r="A454" i="9"/>
  <c r="A455" i="9"/>
  <c r="A456" i="9"/>
  <c r="A457" i="9"/>
  <c r="A458" i="9"/>
  <c r="A459" i="9"/>
  <c r="A460" i="9"/>
  <c r="A461" i="9"/>
  <c r="A462" i="9"/>
  <c r="A463" i="9"/>
  <c r="A464" i="9"/>
  <c r="A465" i="9"/>
  <c r="A466" i="9"/>
  <c r="A467" i="9"/>
  <c r="A468" i="9"/>
  <c r="A469" i="9"/>
  <c r="A470" i="9"/>
  <c r="A471" i="9"/>
  <c r="A472" i="9"/>
  <c r="A473" i="9"/>
  <c r="A474" i="9"/>
  <c r="A475" i="9"/>
  <c r="A476" i="9"/>
  <c r="A477" i="9"/>
  <c r="A478" i="9"/>
  <c r="A479" i="9"/>
  <c r="A480" i="9"/>
  <c r="A481" i="9"/>
  <c r="A482" i="9"/>
  <c r="A483" i="9"/>
  <c r="A484" i="9"/>
  <c r="A485" i="9"/>
  <c r="A486" i="9"/>
  <c r="A487" i="9"/>
  <c r="A488" i="9"/>
  <c r="A489" i="9"/>
  <c r="A490" i="9"/>
  <c r="A491" i="9"/>
  <c r="A492" i="9"/>
  <c r="A493" i="9"/>
  <c r="A494" i="9"/>
  <c r="A495" i="9"/>
  <c r="A496" i="9"/>
  <c r="A497" i="9"/>
  <c r="A498" i="9"/>
  <c r="A499" i="9"/>
  <c r="A500" i="9"/>
  <c r="A501" i="9"/>
  <c r="A502" i="9"/>
  <c r="A503" i="9"/>
  <c r="A504" i="9"/>
  <c r="A505" i="9"/>
  <c r="A506" i="9"/>
  <c r="A507" i="9"/>
  <c r="A508" i="9"/>
  <c r="A509" i="9"/>
  <c r="A510" i="9"/>
  <c r="A511" i="9"/>
  <c r="A512" i="9"/>
  <c r="A513" i="9"/>
  <c r="A514" i="9"/>
  <c r="A515" i="9"/>
  <c r="A516" i="9"/>
  <c r="A517" i="9"/>
  <c r="A518" i="9"/>
  <c r="A519" i="9"/>
  <c r="A520" i="9"/>
  <c r="A521" i="9"/>
  <c r="A522" i="9"/>
  <c r="A523" i="9"/>
  <c r="A524" i="9"/>
  <c r="A525" i="9"/>
  <c r="A526" i="9"/>
  <c r="A527" i="9"/>
  <c r="A528" i="9"/>
  <c r="A529" i="9"/>
  <c r="A530" i="9"/>
  <c r="A531" i="9"/>
  <c r="A532" i="9"/>
  <c r="A533" i="9"/>
  <c r="A534" i="9"/>
  <c r="A535" i="9"/>
  <c r="A536" i="9"/>
  <c r="A537" i="9"/>
  <c r="A538" i="9"/>
  <c r="A539" i="9"/>
  <c r="A540" i="9"/>
  <c r="A541" i="9"/>
  <c r="A542" i="9"/>
  <c r="A543" i="9"/>
  <c r="A544" i="9"/>
  <c r="A545" i="9"/>
  <c r="A546" i="9"/>
  <c r="A547" i="9"/>
  <c r="A548" i="9"/>
  <c r="A549" i="9"/>
  <c r="A550" i="9"/>
  <c r="A551" i="9"/>
  <c r="A552" i="9"/>
  <c r="A553" i="9"/>
  <c r="A554" i="9"/>
  <c r="A555" i="9"/>
  <c r="A556" i="9"/>
  <c r="A557" i="9"/>
  <c r="A558" i="9"/>
  <c r="A559" i="9"/>
  <c r="A560" i="9"/>
  <c r="A561" i="9"/>
  <c r="A562" i="9"/>
  <c r="A563" i="9"/>
  <c r="A564" i="9"/>
  <c r="A565" i="9"/>
  <c r="A566" i="9"/>
  <c r="A567" i="9"/>
  <c r="A568" i="9"/>
  <c r="A569" i="9"/>
  <c r="A570" i="9"/>
  <c r="A571" i="9"/>
  <c r="A572" i="9"/>
  <c r="A573" i="9"/>
  <c r="A574" i="9"/>
  <c r="A575" i="9"/>
  <c r="A576" i="9"/>
  <c r="A577" i="9"/>
  <c r="A578" i="9"/>
  <c r="A579" i="9"/>
  <c r="A580" i="9"/>
  <c r="A581" i="9"/>
  <c r="A582" i="9"/>
  <c r="A583" i="9"/>
  <c r="A584" i="9"/>
  <c r="A585" i="9"/>
  <c r="A586" i="9"/>
  <c r="A587" i="9"/>
  <c r="A588" i="9"/>
  <c r="A589" i="9"/>
  <c r="A590" i="9"/>
  <c r="A591" i="9"/>
  <c r="A592" i="9"/>
  <c r="A593" i="9"/>
  <c r="A594" i="9"/>
  <c r="A595" i="9"/>
  <c r="A596" i="9"/>
  <c r="A597" i="9"/>
  <c r="A598" i="9"/>
  <c r="A599" i="9"/>
  <c r="A600" i="9"/>
  <c r="A601" i="9"/>
  <c r="A602" i="9"/>
  <c r="A603" i="9"/>
  <c r="A604" i="9"/>
  <c r="A605" i="9"/>
  <c r="A606" i="9"/>
  <c r="A607" i="9"/>
  <c r="A608" i="9"/>
  <c r="A609" i="9"/>
  <c r="A610" i="9"/>
  <c r="A611" i="9"/>
  <c r="A612" i="9"/>
  <c r="A613" i="9"/>
  <c r="A614" i="9"/>
  <c r="A615" i="9"/>
  <c r="A616" i="9"/>
  <c r="A617" i="9"/>
  <c r="A618" i="9"/>
  <c r="A619" i="9"/>
  <c r="A620" i="9"/>
  <c r="A621" i="9"/>
  <c r="A622" i="9"/>
  <c r="A623" i="9"/>
  <c r="A624" i="9"/>
  <c r="A625" i="9"/>
  <c r="A626" i="9"/>
  <c r="A627" i="9"/>
  <c r="A628" i="9"/>
  <c r="A629" i="9"/>
  <c r="A630" i="9"/>
  <c r="A631" i="9"/>
  <c r="A632" i="9"/>
  <c r="A633" i="9"/>
  <c r="A634" i="9"/>
  <c r="A635" i="9"/>
  <c r="A636" i="9"/>
  <c r="A637" i="9"/>
  <c r="A638" i="9"/>
  <c r="A639" i="9"/>
  <c r="A640" i="9"/>
  <c r="A641" i="9"/>
  <c r="A642" i="9"/>
  <c r="A643" i="9"/>
  <c r="A644" i="9"/>
  <c r="A645" i="9"/>
  <c r="A646" i="9"/>
  <c r="A647" i="9"/>
  <c r="A648" i="9"/>
  <c r="A649" i="9"/>
  <c r="A650" i="9"/>
  <c r="A651" i="9"/>
  <c r="A652" i="9"/>
  <c r="A653" i="9"/>
  <c r="A654" i="9"/>
  <c r="A655" i="9"/>
  <c r="A656" i="9"/>
  <c r="A657" i="9"/>
  <c r="A658" i="9"/>
  <c r="A659" i="9"/>
  <c r="A660" i="9"/>
  <c r="A661" i="9"/>
  <c r="A662" i="9"/>
  <c r="A663" i="9"/>
  <c r="A664" i="9"/>
  <c r="A665" i="9"/>
  <c r="A666" i="9"/>
  <c r="A667" i="9"/>
  <c r="A668" i="9"/>
  <c r="A669" i="9"/>
  <c r="A670" i="9"/>
  <c r="A671" i="9"/>
  <c r="A672" i="9"/>
  <c r="A673" i="9"/>
  <c r="A674" i="9"/>
  <c r="A675" i="9"/>
  <c r="A676" i="9"/>
  <c r="A677" i="9"/>
  <c r="A678" i="9"/>
  <c r="A679" i="9"/>
  <c r="A680" i="9"/>
  <c r="A681" i="9"/>
  <c r="A682" i="9"/>
  <c r="A683" i="9"/>
  <c r="A684" i="9"/>
  <c r="A685" i="9"/>
  <c r="A686" i="9"/>
  <c r="A687" i="9"/>
  <c r="A688" i="9"/>
  <c r="A689" i="9"/>
  <c r="A690" i="9"/>
  <c r="A691" i="9"/>
  <c r="A692" i="9"/>
  <c r="A693" i="9"/>
  <c r="A694" i="9"/>
  <c r="A695" i="9"/>
  <c r="A696" i="9"/>
  <c r="A697" i="9"/>
  <c r="A698" i="9"/>
  <c r="A699" i="9"/>
  <c r="A700" i="9"/>
  <c r="A701" i="9"/>
  <c r="A702" i="9"/>
  <c r="A703" i="9"/>
  <c r="A704" i="9"/>
  <c r="A705" i="9"/>
  <c r="A706" i="9"/>
  <c r="A707" i="9"/>
  <c r="A708" i="9"/>
  <c r="A709" i="9"/>
  <c r="A710" i="9"/>
  <c r="A711" i="9"/>
  <c r="A712" i="9"/>
  <c r="A713" i="9"/>
  <c r="A714" i="9"/>
  <c r="A715" i="9"/>
  <c r="A716" i="9"/>
  <c r="A717" i="9"/>
  <c r="A718" i="9"/>
  <c r="A719" i="9"/>
  <c r="A720" i="9"/>
  <c r="A721" i="9"/>
  <c r="A722" i="9"/>
  <c r="A723" i="9"/>
  <c r="A724" i="9"/>
  <c r="A725" i="9"/>
  <c r="A726" i="9"/>
  <c r="A727" i="9"/>
  <c r="A728" i="9"/>
  <c r="A729" i="9"/>
  <c r="A730" i="9"/>
  <c r="A731" i="9"/>
  <c r="A732" i="9"/>
  <c r="A733" i="9"/>
  <c r="A734" i="9"/>
  <c r="A735" i="9"/>
  <c r="A736" i="9"/>
  <c r="A737" i="9"/>
  <c r="A738" i="9"/>
  <c r="A739" i="9"/>
  <c r="A740" i="9"/>
  <c r="A741" i="9"/>
  <c r="A742" i="9"/>
  <c r="A743" i="9"/>
  <c r="A744" i="9"/>
  <c r="A745" i="9"/>
  <c r="A746" i="9"/>
  <c r="A747" i="9"/>
  <c r="A748" i="9"/>
  <c r="A749" i="9"/>
  <c r="A750" i="9"/>
  <c r="A751" i="9"/>
  <c r="A752" i="9"/>
  <c r="A753" i="9"/>
  <c r="A754" i="9"/>
  <c r="A755" i="9"/>
  <c r="A756" i="9"/>
  <c r="A757" i="9"/>
  <c r="A758" i="9"/>
  <c r="A759" i="9"/>
  <c r="A760" i="9"/>
  <c r="A761" i="9"/>
  <c r="A762" i="9"/>
  <c r="A763" i="9"/>
  <c r="A764" i="9"/>
  <c r="A765" i="9"/>
  <c r="A766" i="9"/>
  <c r="A767" i="9"/>
  <c r="A768" i="9"/>
  <c r="A769" i="9"/>
  <c r="A770" i="9"/>
  <c r="A771" i="9"/>
  <c r="A772" i="9"/>
  <c r="A773" i="9"/>
  <c r="A774" i="9"/>
  <c r="A775" i="9"/>
  <c r="A776" i="9"/>
  <c r="A777" i="9"/>
  <c r="A778" i="9"/>
  <c r="A779" i="9"/>
  <c r="A780" i="9"/>
  <c r="A781" i="9"/>
  <c r="A782" i="9"/>
  <c r="A783" i="9"/>
  <c r="A784" i="9"/>
  <c r="A785" i="9"/>
  <c r="A786" i="9"/>
  <c r="A787" i="9"/>
  <c r="A788" i="9"/>
  <c r="A789" i="9"/>
  <c r="A790" i="9"/>
  <c r="A791" i="9"/>
  <c r="A792" i="9"/>
  <c r="A793" i="9"/>
  <c r="A794" i="9"/>
  <c r="A795" i="9"/>
  <c r="A796" i="9"/>
  <c r="A797" i="9"/>
  <c r="A798" i="9"/>
  <c r="A799" i="9"/>
  <c r="A800" i="9"/>
  <c r="A801" i="9"/>
  <c r="A802" i="9"/>
  <c r="A803" i="9"/>
  <c r="A804" i="9"/>
  <c r="A805" i="9"/>
  <c r="A806" i="9"/>
  <c r="A807" i="9"/>
  <c r="A808" i="9"/>
  <c r="A809" i="9"/>
  <c r="A810" i="9"/>
  <c r="A811" i="9"/>
  <c r="A812" i="9"/>
  <c r="A813" i="9"/>
  <c r="A814" i="9"/>
  <c r="A815" i="9"/>
  <c r="A816" i="9"/>
  <c r="A817" i="9"/>
  <c r="A818" i="9"/>
  <c r="A819" i="9"/>
  <c r="A820" i="9"/>
  <c r="A821" i="9"/>
  <c r="A822" i="9"/>
  <c r="A823" i="9"/>
  <c r="A824" i="9"/>
  <c r="A825" i="9"/>
  <c r="A826" i="9"/>
  <c r="A827" i="9"/>
  <c r="A828" i="9"/>
  <c r="A829" i="9"/>
  <c r="A830" i="9"/>
  <c r="A831" i="9"/>
  <c r="A832" i="9"/>
  <c r="A833" i="9"/>
  <c r="A834" i="9"/>
  <c r="A835" i="9"/>
  <c r="A836" i="9"/>
  <c r="A837" i="9"/>
  <c r="A838" i="9"/>
  <c r="A839" i="9"/>
  <c r="A840" i="9"/>
  <c r="A841" i="9"/>
  <c r="A842" i="9"/>
  <c r="A843" i="9"/>
  <c r="A844" i="9"/>
  <c r="A845" i="9"/>
  <c r="A846" i="9"/>
  <c r="A847" i="9"/>
  <c r="A848" i="9"/>
  <c r="A849" i="9"/>
  <c r="A850" i="9"/>
  <c r="A851" i="9"/>
  <c r="A852" i="9"/>
  <c r="A853" i="9"/>
  <c r="A854" i="9"/>
  <c r="A855" i="9"/>
  <c r="A856" i="9"/>
  <c r="A857" i="9"/>
  <c r="A858" i="9"/>
  <c r="A859" i="9"/>
  <c r="A860" i="9"/>
  <c r="A861" i="9"/>
  <c r="A862" i="9"/>
  <c r="A863" i="9"/>
  <c r="A864" i="9"/>
  <c r="A865" i="9"/>
  <c r="A866" i="9"/>
  <c r="A867" i="9"/>
  <c r="A868" i="9"/>
  <c r="A869" i="9"/>
  <c r="A870" i="9"/>
  <c r="A871" i="9"/>
  <c r="A872" i="9"/>
  <c r="A873" i="9"/>
  <c r="A874" i="9"/>
  <c r="A875" i="9"/>
  <c r="A876" i="9"/>
  <c r="A877" i="9"/>
  <c r="A878" i="9"/>
  <c r="A879" i="9"/>
  <c r="A880" i="9"/>
  <c r="A881" i="9"/>
  <c r="A882" i="9"/>
  <c r="A883" i="9"/>
  <c r="A884" i="9"/>
  <c r="A885" i="9"/>
  <c r="A886" i="9"/>
  <c r="A887" i="9"/>
  <c r="A888" i="9"/>
  <c r="A889" i="9"/>
  <c r="A890" i="9"/>
  <c r="A891" i="9"/>
  <c r="A892" i="9"/>
  <c r="A893" i="9"/>
  <c r="A894" i="9"/>
  <c r="A895" i="9"/>
  <c r="A896" i="9"/>
  <c r="A897" i="9"/>
  <c r="A898" i="9"/>
  <c r="A899" i="9"/>
  <c r="A900" i="9"/>
  <c r="A901" i="9"/>
  <c r="A902" i="9"/>
  <c r="A903" i="9"/>
  <c r="A904" i="9"/>
  <c r="A905" i="9"/>
  <c r="A906" i="9"/>
  <c r="A907" i="9"/>
  <c r="A908" i="9"/>
  <c r="A909" i="9"/>
  <c r="A910" i="9"/>
  <c r="A911" i="9"/>
  <c r="A912" i="9"/>
  <c r="A913" i="9"/>
  <c r="A914" i="9"/>
  <c r="A915" i="9"/>
  <c r="A916" i="9"/>
  <c r="A917" i="9"/>
  <c r="A918" i="9"/>
  <c r="A919" i="9"/>
  <c r="A920" i="9"/>
  <c r="A921" i="9"/>
  <c r="A922" i="9"/>
  <c r="A923" i="9"/>
  <c r="A924" i="9"/>
  <c r="A925" i="9"/>
  <c r="A926" i="9"/>
  <c r="A927" i="9"/>
  <c r="A928" i="9"/>
  <c r="A929" i="9"/>
  <c r="A930" i="9"/>
  <c r="A931" i="9"/>
  <c r="A932" i="9"/>
  <c r="A933" i="9"/>
  <c r="A934" i="9"/>
  <c r="A935" i="9"/>
  <c r="A936" i="9"/>
  <c r="A937" i="9"/>
  <c r="A938" i="9"/>
  <c r="A939" i="9"/>
  <c r="A940" i="9"/>
  <c r="A941" i="9"/>
  <c r="A942" i="9"/>
  <c r="A943" i="9"/>
  <c r="A944" i="9"/>
  <c r="A945" i="9"/>
  <c r="A946" i="9"/>
  <c r="H54" i="9"/>
  <c r="H55" i="9"/>
  <c r="H56" i="9"/>
  <c r="H57" i="9"/>
  <c r="H58" i="9"/>
  <c r="H59" i="9"/>
  <c r="H60" i="9"/>
  <c r="H61" i="9"/>
  <c r="H62" i="9"/>
  <c r="H63" i="9"/>
  <c r="H64" i="9"/>
  <c r="H53" i="9"/>
  <c r="H52" i="9"/>
  <c r="H51" i="9"/>
  <c r="H50" i="9"/>
  <c r="H49" i="9"/>
  <c r="H48" i="9"/>
  <c r="H47"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H38" i="9"/>
  <c r="H39" i="9"/>
  <c r="H40" i="9"/>
  <c r="H41" i="9"/>
  <c r="H42" i="9"/>
  <c r="H43" i="9"/>
  <c r="H44" i="9"/>
  <c r="H45" i="9"/>
  <c r="H46" i="9"/>
  <c r="H37" i="9"/>
  <c r="H36" i="9"/>
  <c r="H35" i="9"/>
  <c r="H34" i="9"/>
  <c r="H33" i="9"/>
  <c r="H32" i="9"/>
  <c r="H31" i="9"/>
  <c r="H15" i="9"/>
  <c r="H16" i="9"/>
  <c r="H17" i="9"/>
  <c r="H18" i="9"/>
  <c r="H19" i="9"/>
  <c r="H20" i="9"/>
  <c r="H21" i="9"/>
  <c r="H22" i="9"/>
  <c r="H23" i="9"/>
  <c r="H24" i="9"/>
  <c r="H25" i="9"/>
  <c r="H26" i="9"/>
  <c r="H27" i="9"/>
  <c r="H28" i="9"/>
  <c r="H29" i="9"/>
  <c r="H30" i="9"/>
  <c r="H14" i="9"/>
  <c r="H9" i="9"/>
  <c r="H10" i="9"/>
  <c r="H11" i="9"/>
  <c r="H12" i="9"/>
  <c r="H13" i="9"/>
  <c r="D16" i="12"/>
  <c r="D15" i="12"/>
  <c r="D14" i="12"/>
  <c r="D13" i="12"/>
  <c r="D12" i="12"/>
  <c r="D11" i="12"/>
  <c r="D17" i="12"/>
  <c r="D18" i="12"/>
  <c r="D19" i="12"/>
  <c r="D20" i="12"/>
  <c r="H8" i="9"/>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3" i="12"/>
  <c r="H6" i="12"/>
  <c r="H2" i="12"/>
  <c r="H8" i="12"/>
  <c r="H9" i="12"/>
  <c r="H10" i="12"/>
  <c r="H7" i="12"/>
  <c r="H4" i="12"/>
  <c r="H5" i="12"/>
  <c r="AB8" i="9" l="1"/>
  <c r="Z8" i="9"/>
  <c r="AD8" i="9" l="1"/>
  <c r="B8" i="9" l="1"/>
  <c r="A8" i="9" s="1"/>
  <c r="D51" i="12" l="1"/>
  <c r="AO3" i="11" l="1"/>
  <c r="J4" i="12" l="1"/>
  <c r="J7" i="12"/>
  <c r="J10" i="12"/>
  <c r="J9" i="12"/>
  <c r="J8" i="12"/>
  <c r="J2" i="12"/>
  <c r="J6" i="12"/>
  <c r="J3"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89" i="12"/>
  <c r="J78" i="12"/>
  <c r="J79" i="12"/>
  <c r="J80" i="12"/>
  <c r="J81" i="12"/>
  <c r="J82" i="12"/>
  <c r="J83" i="12"/>
  <c r="J84" i="12"/>
  <c r="J85" i="12"/>
  <c r="J86" i="12"/>
  <c r="J87" i="12"/>
  <c r="J88"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8" i="12"/>
  <c r="J186" i="12"/>
  <c r="J187"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5" i="12"/>
  <c r="D8" i="12"/>
  <c r="D2" i="12"/>
  <c r="D6" i="12"/>
  <c r="D3"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10" i="12"/>
  <c r="D9" i="12"/>
  <c r="D4" i="12"/>
  <c r="D7" i="12"/>
  <c r="D5" i="12" l="1"/>
  <c r="B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Erika Quintero</author>
    <author>Wilson Gonzalez</author>
    <author>Laura Yadira Abril Frade</author>
    <author>Julian Andres Ruiz Mendez</author>
    <author>Virginia Delgado Florez</author>
    <author>German Andres Meza Gallardo</author>
  </authors>
  <commentList>
    <comment ref="A7" authorId="0" shapeId="0" xr:uid="{00000000-0006-0000-0000-000001000000}">
      <text>
        <r>
          <rPr>
            <sz val="9"/>
            <color indexed="81"/>
            <rFont val="Tahoma"/>
            <family val="2"/>
          </rPr>
          <t xml:space="preserve">Número consecutivo único que identifica al activo de información dentro del inventario. 
Está compuesto por el CÓDIGO del área, dependencia o proceso que está identificando los activos de información mas un CONSECUTIVO. 
</t>
        </r>
        <r>
          <rPr>
            <b/>
            <sz val="9"/>
            <color indexed="81"/>
            <rFont val="Tahoma"/>
            <family val="2"/>
          </rPr>
          <t>Ejemplo de la Oficina de TI: 120-01, 120-02, etc.</t>
        </r>
        <r>
          <rPr>
            <sz val="9"/>
            <color indexed="81"/>
            <rFont val="Tahoma"/>
            <family val="2"/>
          </rPr>
          <t xml:space="preserve">
Si el activo de información no se encuentra en las TRD, se debe mantener el código de la oficina y el consecutivo. </t>
        </r>
        <r>
          <rPr>
            <b/>
            <sz val="9"/>
            <color indexed="81"/>
            <rFont val="Tahoma"/>
            <family val="2"/>
          </rPr>
          <t>Ejemplo:120-03, etc</t>
        </r>
        <r>
          <rPr>
            <sz val="9"/>
            <color indexed="81"/>
            <rFont val="Tahoma"/>
            <family val="2"/>
          </rPr>
          <t xml:space="preserve">
</t>
        </r>
      </text>
    </comment>
    <comment ref="C7" authorId="0" shapeId="0" xr:uid="{28819F6A-00A0-4218-8D96-C6E4F88F5A3D}">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D7" authorId="1" shapeId="0" xr:uid="{6A840AE8-013C-4600-B2C4-296E0F56B582}">
      <text>
        <r>
          <rPr>
            <sz val="9"/>
            <color indexed="81"/>
            <rFont val="Tahoma"/>
            <family val="2"/>
          </rPr>
          <t>Área, dependencia o proceso que está identificando los activos de información.</t>
        </r>
      </text>
    </comment>
    <comment ref="E7" authorId="2" shapeId="0" xr:uid="{F311A89C-BDE4-46E3-8103-9279259863D6}">
      <text>
        <r>
          <rPr>
            <sz val="9"/>
            <color indexed="81"/>
            <rFont val="Tahoma"/>
            <family val="2"/>
          </rPr>
          <t>Serie documental del área, dependencia o proceso que está identificando los activos de información si aplica.</t>
        </r>
      </text>
    </comment>
    <comment ref="F7" authorId="2" shapeId="0" xr:uid="{84F95BA7-07B2-4DB7-A7D9-7047178839E0}">
      <text>
        <r>
          <rPr>
            <sz val="9"/>
            <color indexed="81"/>
            <rFont val="Tahoma"/>
            <family val="2"/>
          </rPr>
          <t>Subserie documental del área, dependencia o proceso que está identificando los activos de información si aplica.</t>
        </r>
      </text>
    </comment>
    <comment ref="G7" authorId="3" shapeId="0" xr:uid="{00000000-0006-0000-0000-000002000000}">
      <text>
        <r>
          <rPr>
            <sz val="9"/>
            <color indexed="81"/>
            <rFont val="Tahoma"/>
            <family val="2"/>
          </rPr>
          <t xml:space="preserve">Nombre de identificación con en el que se da a conocer el activo de información.
</t>
        </r>
      </text>
    </comment>
    <comment ref="H7" authorId="3" shapeId="0" xr:uid="{00000000-0006-0000-0000-000003000000}">
      <text>
        <r>
          <rPr>
            <sz val="9"/>
            <color indexed="81"/>
            <rFont val="Tahoma"/>
            <family val="2"/>
          </rPr>
          <t>Define brevemente de qué se trata el activo de información, de manera que sea claramente identificable.</t>
        </r>
      </text>
    </comment>
    <comment ref="I7" authorId="3" shapeId="0" xr:uid="{00000000-0006-0000-0000-000007000000}">
      <text>
        <r>
          <rPr>
            <sz val="9"/>
            <color indexed="81"/>
            <rFont val="Tahoma"/>
            <family val="2"/>
          </rPr>
          <t xml:space="preserve">Corresponde al nombre del área, dependencia o proceso que crea la información y define la seguridad de la misma.
</t>
        </r>
      </text>
    </comment>
    <comment ref="J7" authorId="1" shapeId="0" xr:uid="{A3B54A49-7E64-4F14-9FDD-818048C78C2A}">
      <text>
        <r>
          <rPr>
            <sz val="9"/>
            <color indexed="81"/>
            <rFont val="Tahoma"/>
            <family val="2"/>
          </rPr>
          <t xml:space="preserve">Identifica el momento en el que se incluyó el tipo documental en las TRD o fecha de ingreso del activo de información en el inventario.
</t>
        </r>
      </text>
    </comment>
    <comment ref="K7" authorId="3" shapeId="0" xr:uid="{00000000-0006-0000-0000-000008000000}">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L7" authorId="3" shapeId="0" xr:uid="{00000000-0006-0000-0000-000009000000}">
      <text>
        <r>
          <rPr>
            <sz val="9"/>
            <color indexed="81"/>
            <rFont val="Tahoma"/>
            <family val="2"/>
          </rPr>
          <t xml:space="preserve">Identifica el momento en el que se ingresa el activo de información al archivo de gestión. Fecha de la planilla día a día o FUID de creación.
</t>
        </r>
      </text>
    </comment>
    <comment ref="M7" authorId="2" shapeId="0" xr:uid="{00000000-0006-0000-0000-00000A000000}">
      <text>
        <r>
          <rPr>
            <sz val="9"/>
            <color indexed="81"/>
            <rFont val="Tahoma"/>
            <family val="2"/>
          </rPr>
          <t>Tipo de Macroproceso al que pertenece el activo de información. 
Para mas información consultar el Manual de Activos de Información.</t>
        </r>
        <r>
          <rPr>
            <b/>
            <sz val="9"/>
            <color indexed="81"/>
            <rFont val="Tahoma"/>
            <family val="2"/>
          </rPr>
          <t xml:space="preserve">
</t>
        </r>
        <r>
          <rPr>
            <sz val="9"/>
            <color indexed="81"/>
            <rFont val="Tahoma"/>
            <family val="2"/>
          </rPr>
          <t xml:space="preserve">
</t>
        </r>
      </text>
    </comment>
    <comment ref="N7" authorId="2" shapeId="0" xr:uid="{00000000-0006-0000-0000-00000B000000}">
      <text>
        <r>
          <rPr>
            <sz val="9"/>
            <color indexed="81"/>
            <rFont val="Tahoma"/>
            <family val="2"/>
          </rPr>
          <t xml:space="preserve">Macroproceso al que pertenece el activo de información de acuerdo con el tipo de macroproceso relacionado. 
Para mas información consultar el Manual de Activos de Información.
</t>
        </r>
      </text>
    </comment>
    <comment ref="O7" authorId="2" shapeId="0" xr:uid="{00000000-0006-0000-0000-00000C000000}">
      <text>
        <r>
          <rPr>
            <sz val="9"/>
            <color indexed="81"/>
            <rFont val="Tahoma"/>
            <family val="2"/>
          </rPr>
          <t xml:space="preserve">Proceso al que pertenece el activo de información de acuerdo con el macroproceso relacionado. 
Para mas información consultar el Manual de Activos de Información.
</t>
        </r>
      </text>
    </comment>
    <comment ref="P7" authorId="2" shapeId="0" xr:uid="{00000000-0006-0000-0000-00000D000000}">
      <text>
        <r>
          <rPr>
            <sz val="9"/>
            <color indexed="81"/>
            <rFont val="Tahoma"/>
            <family val="2"/>
          </rPr>
          <t xml:space="preserve">¿El activo de información es un documento del MIG (Modelo Integrado de Gestión)? SI - NO
</t>
        </r>
      </text>
    </comment>
    <comment ref="Q7" authorId="2" shapeId="0" xr:uid="{00000000-0006-0000-0000-000010000000}">
      <text>
        <r>
          <rPr>
            <sz val="9"/>
            <color indexed="81"/>
            <rFont val="Tahoma"/>
            <family val="2"/>
          </rPr>
          <t xml:space="preserve">Identifique la norma, Ley o función que justifique la existencia del activo de información
</t>
        </r>
      </text>
    </comment>
    <comment ref="R7" authorId="2" shapeId="0" xr:uid="{00000000-0006-0000-0000-000011000000}">
      <text>
        <r>
          <rPr>
            <sz val="9"/>
            <color indexed="81"/>
            <rFont val="Tahoma"/>
            <family val="2"/>
          </rPr>
          <t>Identifique si la norma, Ley o función es carácter  interno o externo</t>
        </r>
      </text>
    </comment>
    <comment ref="S7" authorId="4" shapeId="0" xr:uid="{00000000-0006-0000-0000-000014000000}">
      <text>
        <r>
          <rPr>
            <b/>
            <sz val="9"/>
            <color indexed="81"/>
            <rFont val="Tahoma"/>
            <family val="2"/>
          </rPr>
          <t>De acuerdo con el decreto 2609 de 2012</t>
        </r>
        <r>
          <rPr>
            <sz val="9"/>
            <color indexed="81"/>
            <rFont val="Tahoma"/>
            <family val="2"/>
          </rPr>
          <t xml:space="preserve">
Físico (análogo) o Digital (digital o electrónico).
Este campo solo se  diligencia si el activo es tipificado como "Información", para los demás tipos de activos se debe marcar "N/A".</t>
        </r>
      </text>
    </comment>
    <comment ref="T7" authorId="4" shapeId="0" xr:uid="{00000000-0006-0000-0000-000015000000}">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V7" authorId="3" shapeId="0" xr:uid="{00000000-0006-0000-0000-00001600000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W7" authorId="3" shapeId="0" xr:uid="{00000000-0006-0000-0000-000017000000}">
      <text>
        <r>
          <rPr>
            <sz val="9"/>
            <color indexed="81"/>
            <rFont val="Tahoma"/>
            <family val="2"/>
          </rPr>
          <t xml:space="preserve">Establece el Idioma, lengua o dialecto en que se encuentra la información. </t>
        </r>
      </text>
    </comment>
    <comment ref="Y7" authorId="5" shapeId="0" xr:uid="{00000000-0006-0000-0000-000018000000}">
      <text>
        <r>
          <rPr>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AA7" authorId="5" shapeId="0" xr:uid="{00000000-0006-0000-0000-000019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AC7" authorId="5" shapeId="0" xr:uid="{00000000-0006-0000-0000-00001A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AD7" authorId="2" shapeId="0" xr:uid="{8E43AE12-CE28-42E8-B989-F592EC00A949}">
      <text>
        <r>
          <rPr>
            <sz val="9"/>
            <color indexed="81"/>
            <rFont val="Tahoma"/>
            <family val="2"/>
          </rPr>
          <t xml:space="preserve">Es un cálculo automático que determina el valor general del activo, de acuerdo con la clasificación de la Información (Alto-Media-Baja).
</t>
        </r>
      </text>
    </comment>
    <comment ref="AE7" authorId="6" shapeId="0" xr:uid="{00000000-0006-0000-0000-00001C000000}">
      <text>
        <r>
          <rPr>
            <b/>
            <sz val="9"/>
            <color indexed="81"/>
            <rFont val="Tahoma"/>
            <family val="2"/>
          </rPr>
          <t xml:space="preserve">Publicada: </t>
        </r>
        <r>
          <rPr>
            <sz val="9"/>
            <color indexed="81"/>
            <rFont val="Tahoma"/>
            <family val="2"/>
          </rPr>
          <t xml:space="preserve">Si la información es publica y se puede consultar en un sitio web (interno o externo) o un sistema de información del estado.
Publicada (Interno - Intranet)
Publicada (Externo - Internet)
</t>
        </r>
        <r>
          <rPr>
            <b/>
            <sz val="9"/>
            <color indexed="81"/>
            <rFont val="Tahoma"/>
            <family val="2"/>
          </rPr>
          <t xml:space="preserve">No Publicada: </t>
        </r>
        <r>
          <rPr>
            <sz val="9"/>
            <color indexed="81"/>
            <rFont val="Tahoma"/>
            <family val="2"/>
          </rPr>
          <t xml:space="preserve">Si la información se encuentra en el Ministerio pero no se encuentra en un sistema de información o un sitio web.
</t>
        </r>
      </text>
    </comment>
    <comment ref="AF7" authorId="4" shapeId="0" xr:uid="{00000000-0006-0000-0000-00001D000000}">
      <text>
        <r>
          <rPr>
            <sz val="9"/>
            <color indexed="81"/>
            <rFont val="Tahoma"/>
            <family val="2"/>
          </rPr>
          <t xml:space="preserve">Indica la url, el sitio web o sistema de información donde puede ser consultada la información si esta se encuentra publicada, el lugar de consulta si no está publicada o la ubicación física.  </t>
        </r>
      </text>
    </comment>
    <comment ref="AG7" authorId="3" shapeId="0" xr:uid="{00000000-0006-0000-0000-00001E000000}">
      <text>
        <r>
          <rPr>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AH7" authorId="4" shapeId="0" xr:uid="{00000000-0006-0000-0000-00001F000000}">
      <text>
        <r>
          <rPr>
            <sz val="9"/>
            <color indexed="81"/>
            <rFont val="Tahoma"/>
            <family val="2"/>
          </rPr>
          <t>Indica el fundamento constitucional o legal que justifican la clasificación o la reserva, señalando expresamente la norma, artículo inciso o párrafo que la ampara.</t>
        </r>
      </text>
    </comment>
    <comment ref="AI7" authorId="4" shapeId="0" xr:uid="{00000000-0006-0000-0000-000020000000}">
      <text>
        <r>
          <rPr>
            <sz val="9"/>
            <color indexed="81"/>
            <rFont val="Tahoma"/>
            <family val="2"/>
          </rPr>
          <t>Indica la  norma jurídica que sirve como fundamento jurídico para la clasificación o reserva de la información.</t>
        </r>
      </text>
    </comment>
    <comment ref="AJ7" authorId="4" shapeId="0" xr:uid="{00000000-0006-0000-0000-000021000000}">
      <text>
        <r>
          <rPr>
            <b/>
            <sz val="9"/>
            <color indexed="81"/>
            <rFont val="Tahoma"/>
            <family val="2"/>
          </rPr>
          <t xml:space="preserve">Sin reserva: </t>
        </r>
        <r>
          <rPr>
            <sz val="9"/>
            <color indexed="81"/>
            <rFont val="Tahoma"/>
            <family val="2"/>
          </rPr>
          <t xml:space="preserve">Si la información es entregable.
</t>
        </r>
        <r>
          <rPr>
            <b/>
            <sz val="9"/>
            <color indexed="81"/>
            <rFont val="Tahoma"/>
            <family val="2"/>
          </rPr>
          <t>Reserva total:</t>
        </r>
        <r>
          <rPr>
            <sz val="9"/>
            <color indexed="81"/>
            <rFont val="Tahoma"/>
            <family val="2"/>
          </rPr>
          <t xml:space="preserve"> Si toda la información no es entregable.
</t>
        </r>
        <r>
          <rPr>
            <b/>
            <sz val="9"/>
            <color indexed="81"/>
            <rFont val="Tahoma"/>
            <family val="2"/>
          </rPr>
          <t xml:space="preserve">Reserva parcial: </t>
        </r>
        <r>
          <rPr>
            <sz val="9"/>
            <color indexed="81"/>
            <rFont val="Tahoma"/>
            <family val="2"/>
          </rPr>
          <t xml:space="preserve">si tiene algún tipo de reserva y se puede entregar. </t>
        </r>
      </text>
    </comment>
    <comment ref="AK7" authorId="4" shapeId="0" xr:uid="{00000000-0006-0000-0000-000022000000}">
      <text>
        <r>
          <rPr>
            <sz val="9"/>
            <color indexed="81"/>
            <rFont val="Tahoma"/>
            <family val="2"/>
          </rPr>
          <t>Fecha en que se realiza la clasificación o calificación de la información como reservada o clasificada.</t>
        </r>
      </text>
    </comment>
    <comment ref="AL7" authorId="2" shapeId="0" xr:uid="{00000000-0006-0000-0000-000023000000}">
      <text>
        <r>
          <rPr>
            <sz val="9"/>
            <color indexed="81"/>
            <rFont val="Tahoma"/>
            <family val="2"/>
          </rPr>
          <t>El tiempo que cobija la clasificación o reserva (si la información es identificada como publica clasificada no aplica tiempo de clasificación).</t>
        </r>
      </text>
    </comment>
    <comment ref="AM7" authorId="2" shapeId="0" xr:uid="{00000000-0006-0000-0000-000024000000}">
      <text>
        <r>
          <rPr>
            <sz val="9"/>
            <color indexed="81"/>
            <rFont val="Tahoma"/>
            <family val="2"/>
          </rPr>
          <t>¿El activo de información contiene datos personales? SI - NO</t>
        </r>
      </text>
    </comment>
    <comment ref="AN7" authorId="2" shapeId="0" xr:uid="{00000000-0006-0000-0000-000025000000}">
      <text>
        <r>
          <rPr>
            <sz val="9"/>
            <color indexed="81"/>
            <rFont val="Tahoma"/>
            <family val="2"/>
          </rPr>
          <t>Si cuenta con datos personales seleccione el tipo, en caso contrario seleccione "N/A".</t>
        </r>
        <r>
          <rPr>
            <b/>
            <sz val="9"/>
            <color indexed="81"/>
            <rFont val="Tahoma"/>
            <family val="2"/>
          </rPr>
          <t xml:space="preserve">
Dato personal público: </t>
        </r>
        <r>
          <rPr>
            <sz val="9"/>
            <color indexed="81"/>
            <rFont val="Tahoma"/>
            <family val="2"/>
          </rPr>
          <t xml:space="preserve">toda información personal que es de conocimiento libre y abierto para el público en general. Ejemplo: Número de identificación, apellidos, lugar y fecha de expedición del documento, etc.
</t>
        </r>
        <r>
          <rPr>
            <b/>
            <sz val="9"/>
            <color indexed="81"/>
            <rFont val="Tahoma"/>
            <family val="2"/>
          </rPr>
          <t xml:space="preserve">Dato personal privado: </t>
        </r>
        <r>
          <rPr>
            <sz val="9"/>
            <color indexed="81"/>
            <rFont val="Tahoma"/>
            <family val="2"/>
          </rPr>
          <t xml:space="preserve">toda información personal que tiene un conocimiento restringido, y en principio privado para el público en general. Ejemplo: Dirección de residencias y teléfono.
</t>
        </r>
        <r>
          <rPr>
            <b/>
            <sz val="9"/>
            <color indexed="81"/>
            <rFont val="Tahoma"/>
            <family val="2"/>
          </rPr>
          <t xml:space="preserve">Dato semiprivado: </t>
        </r>
        <r>
          <rPr>
            <sz val="9"/>
            <color indexed="81"/>
            <rFont val="Tahoma"/>
            <family val="2"/>
          </rPr>
          <t xml:space="preserve">es semiprivado el dato que no tiene naturaleza íntima, reservada, ni pública y cuyo conocimiento o divulgación puede interesar no sólo a su titular sino a cierto sector o grupo de personas o a la sociedad en general. Ejemplo: Fecha y lugar de nacimiento.
</t>
        </r>
        <r>
          <rPr>
            <b/>
            <sz val="9"/>
            <color indexed="81"/>
            <rFont val="Tahoma"/>
            <family val="2"/>
          </rPr>
          <t>Datos sensibles:</t>
        </r>
        <r>
          <rPr>
            <sz val="9"/>
            <color indexed="81"/>
            <rFont val="Tahoma"/>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text>
    </comment>
    <comment ref="AO7" authorId="7" shapeId="0" xr:uid="{00000000-0006-0000-0000-000026000000}">
      <text>
        <r>
          <rPr>
            <sz val="9"/>
            <color indexed="81"/>
            <rFont val="Tahoma"/>
            <family val="2"/>
          </rPr>
          <t xml:space="preserve">La finalidad de la recolección mantiene la razón por la cual el dato personal es capturado y mantenido, este debe servir para garantizar la autorización de tratamiento por parte del dueño de los datos personales. </t>
        </r>
      </text>
    </comment>
    <comment ref="AP7" authorId="2" shapeId="0" xr:uid="{00000000-0006-0000-0000-000027000000}">
      <text>
        <r>
          <rPr>
            <sz val="9"/>
            <color indexed="81"/>
            <rFont val="Tahoma"/>
            <family val="2"/>
          </rPr>
          <t>Seleccionar si se cuenta o no con la autorización</t>
        </r>
      </text>
    </comment>
    <comment ref="AQ7" authorId="2" shapeId="0" xr:uid="{00000000-0006-0000-0000-000028000000}">
      <text>
        <r>
          <rPr>
            <sz val="9"/>
            <color indexed="81"/>
            <rFont val="Tahoma"/>
            <family val="2"/>
          </rPr>
          <t xml:space="preserve">Seleccionar si hay o no transferencia internacional de datos personales
</t>
        </r>
      </text>
    </comment>
    <comment ref="AR7" authorId="4" shapeId="0" xr:uid="{00000000-0006-0000-0000-000029000000}">
      <text>
        <r>
          <rPr>
            <sz val="9"/>
            <color indexed="81"/>
            <rFont val="Tahoma"/>
            <family val="2"/>
          </rPr>
          <t>El área o dependencia considera que es un conjunto de datos que le interesa a la comunidad, o es consultado periódicamente para ser puesto en el portal de datos abiertos.</t>
        </r>
      </text>
    </comment>
    <comment ref="AS7" authorId="4" shapeId="0" xr:uid="{00000000-0006-0000-0000-00002A000000}">
      <text>
        <r>
          <rPr>
            <sz val="9"/>
            <color indexed="81"/>
            <rFont val="Tahoma"/>
            <family val="2"/>
          </rPr>
          <t>Se encuentra publicado en el portal de datos abiertos o es susceptible de ser publicado en datos abiertos.
Si la respuesta es no, se debe marcar con un N/A (no aplica) los demás campos sobre datos abiertos.</t>
        </r>
      </text>
    </comment>
    <comment ref="AT7" authorId="4" shapeId="0" xr:uid="{00000000-0006-0000-0000-00002B000000}">
      <text>
        <r>
          <rPr>
            <sz val="9"/>
            <color indexed="81"/>
            <rFont val="Tahoma"/>
            <family val="2"/>
          </rPr>
          <t>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t>
        </r>
      </text>
    </comment>
    <comment ref="AU7" authorId="4" shapeId="0" xr:uid="{00000000-0006-0000-0000-00002C000000}">
      <text>
        <r>
          <rPr>
            <sz val="9"/>
            <color indexed="81"/>
            <rFont val="Tahoma"/>
            <family val="2"/>
          </rPr>
          <t>Este atributo sólo es utilizado si la respuesta en el atributo de Datos Abiertos es SI. 
Dirección electrónica del lugar donde se encuentra disponibles los datos abiertos y dispuestos para su descarga.</t>
        </r>
      </text>
    </comment>
    <comment ref="AV7" authorId="4" shapeId="0" xr:uid="{00000000-0006-0000-0000-00002D000000}">
      <text>
        <r>
          <rPr>
            <sz val="9"/>
            <color indexed="81"/>
            <rFont val="Tahoma"/>
            <family val="2"/>
          </rPr>
          <t xml:space="preserve">Este atributo sólo es utilizado si la respuesta en el atributo de Datos Abiertos es SI. 
Hace referencia a la zona o área geográfica a la que corresponden los datos. 
</t>
        </r>
      </text>
    </comment>
    <comment ref="AW7" authorId="4" shapeId="0" xr:uid="{00000000-0006-0000-0000-00002E000000}">
      <text>
        <r>
          <rPr>
            <sz val="9"/>
            <color indexed="81"/>
            <rFont val="Tahoma"/>
            <family val="2"/>
          </rPr>
          <t xml:space="preserve">Se refiere a si la unidad de información está disponible en formato estructurado, semiestructurado y no estructurado.
</t>
        </r>
        <r>
          <rPr>
            <b/>
            <sz val="9"/>
            <color indexed="81"/>
            <rFont val="Tahoma"/>
            <family val="2"/>
          </rPr>
          <t xml:space="preserve">Estructurados: </t>
        </r>
        <r>
          <rPr>
            <sz val="9"/>
            <color indexed="81"/>
            <rFont val="Tahoma"/>
            <family val="2"/>
          </rPr>
          <t xml:space="preserve">se encuentran almacenados en una base de datos tradicional.
</t>
        </r>
        <r>
          <rPr>
            <b/>
            <sz val="9"/>
            <color indexed="81"/>
            <rFont val="Tahoma"/>
            <family val="2"/>
          </rPr>
          <t xml:space="preserve">No estructurados: </t>
        </r>
        <r>
          <rPr>
            <sz val="9"/>
            <color indexed="81"/>
            <rFont val="Tahoma"/>
            <family val="2"/>
          </rPr>
          <t xml:space="preserve">son aquellos datos no almacenados en una base de datos tradicional.
</t>
        </r>
        <r>
          <rPr>
            <b/>
            <sz val="9"/>
            <color indexed="81"/>
            <rFont val="Tahoma"/>
            <family val="2"/>
          </rPr>
          <t>Semiestructurados:</t>
        </r>
        <r>
          <rPr>
            <sz val="9"/>
            <color indexed="81"/>
            <rFont val="Tahoma"/>
            <family val="2"/>
          </rPr>
          <t xml:space="preserve"> aquellos datos que no residen en bases de datos relacionales, pero que presentan una organización interna que facilita su tratamiento, tales como documentos XML y datos almacenados en bases de datos NoSQL.
</t>
        </r>
      </text>
    </comment>
  </commentList>
</comments>
</file>

<file path=xl/sharedStrings.xml><?xml version="1.0" encoding="utf-8"?>
<sst xmlns="http://schemas.openxmlformats.org/spreadsheetml/2006/main" count="4877" uniqueCount="1865">
  <si>
    <t>INVENTARIO DE ACTIVOS DE INFORMACIÓN</t>
  </si>
  <si>
    <t>Identificación del Activo de Información ( Ley 594 de 2000 - Ley 1712 de 2014 - Decreto 103 de 2015 - Decreto 1080 de 2015 - Iso 27001:2013 - MIG )</t>
  </si>
  <si>
    <t>Valoración del Activo (Iso 27001:2013)</t>
  </si>
  <si>
    <t>Índice de Información Clasificada y Reservada (Decreto 103 de 2015)</t>
  </si>
  <si>
    <t>Protección de Datos Personales (Bases de Datos - Ley 1581 de 2012)</t>
  </si>
  <si>
    <t xml:space="preserve">Datos Abiertos  </t>
  </si>
  <si>
    <t xml:space="preserve">Identificador </t>
  </si>
  <si>
    <t>Oficina</t>
  </si>
  <si>
    <t>Serie Documental</t>
  </si>
  <si>
    <t>Subserie Documental</t>
  </si>
  <si>
    <t>Nombre</t>
  </si>
  <si>
    <t>Descripción</t>
  </si>
  <si>
    <t xml:space="preserve">Tipo </t>
  </si>
  <si>
    <t>Nombre del Responsable de la Producción de la Información
(Propietario del Activo)</t>
  </si>
  <si>
    <t>Nombre del Responsable de la Información
(Custodio del Activo)</t>
  </si>
  <si>
    <t>Fecha de Generación de la Información o Ingreso del Activo</t>
  </si>
  <si>
    <t>Tipo de Macroproceso</t>
  </si>
  <si>
    <t>Macroproceso</t>
  </si>
  <si>
    <t>Proceso</t>
  </si>
  <si>
    <t>Documento MIG</t>
  </si>
  <si>
    <t>Código Documento MIG</t>
  </si>
  <si>
    <t xml:space="preserve">Norma, Ley o Función que lo Justifica </t>
  </si>
  <si>
    <t>Origen</t>
  </si>
  <si>
    <t>Medio de Conservación</t>
  </si>
  <si>
    <t>Formato</t>
  </si>
  <si>
    <t>Idioma</t>
  </si>
  <si>
    <t>Confidencialidad</t>
  </si>
  <si>
    <t>Integridad</t>
  </si>
  <si>
    <t>Disponibilidad</t>
  </si>
  <si>
    <t>Criticidad del Activo</t>
  </si>
  <si>
    <t>Información Publicada</t>
  </si>
  <si>
    <t>Lugar de Consulta o Ubicación</t>
  </si>
  <si>
    <t>Objetivo legítimo de la Excepción</t>
  </si>
  <si>
    <t>Fundamento Constitucional o Legal</t>
  </si>
  <si>
    <t>Fundamento Jurídico de la Excepción</t>
  </si>
  <si>
    <t>Excepción Total o Parcial</t>
  </si>
  <si>
    <t>Fecha de Calificación
DD/MM/AAAA</t>
  </si>
  <si>
    <t>Tiempo que Cobija la Clasificación</t>
  </si>
  <si>
    <t xml:space="preserve"> ¿Contiene Datos Personales?</t>
  </si>
  <si>
    <t>Tipo de Datos Personales</t>
  </si>
  <si>
    <t>Finalidad de la Recolección de los Datos Personales</t>
  </si>
  <si>
    <t>Cuenta con las  Autorizaciones para el Tratamiento de los Datos Personales</t>
  </si>
  <si>
    <t>¿Existe Transferencia Internacional de Datos Personales?</t>
  </si>
  <si>
    <t>¿Es un Conjunto de Datos Estratégico?</t>
  </si>
  <si>
    <t>¿Es un Dato Abierto?</t>
  </si>
  <si>
    <t>Tipo Clasificación de Dato Publicado</t>
  </si>
  <si>
    <t>URL de Publicación en Datos.gov.co</t>
  </si>
  <si>
    <t>Cobertura Geográfica</t>
  </si>
  <si>
    <t>Tipo de Información</t>
  </si>
  <si>
    <t>OFICINA DE TECNOLOGIAS DE LA INFORMACIÓN</t>
  </si>
  <si>
    <t>PROCESOS DE INFORMACIÓN SECTORIAL</t>
  </si>
  <si>
    <t>Informes a Entes de Control y Vigilancia</t>
  </si>
  <si>
    <t>N/A</t>
  </si>
  <si>
    <t>Unidades / Grupos de Trabajo</t>
  </si>
  <si>
    <t>Código del área</t>
  </si>
  <si>
    <t>Series</t>
  </si>
  <si>
    <t>Código de la Serie</t>
  </si>
  <si>
    <t>Subseries</t>
  </si>
  <si>
    <t>Código de la Subserie</t>
  </si>
  <si>
    <t>DESPACHO DEL MINISTRO</t>
  </si>
  <si>
    <t>ESTATUTOS INTERNOS DEL FONDO DE TECNOLOGIAS DE LA INFORMACIÓN Y LAS COMUNICACIONES</t>
  </si>
  <si>
    <t>DESPACHO DEL VICEMINISTRO DE CONECTIVIDAD Y DIGITALIZACIÓN</t>
  </si>
  <si>
    <t>INFORMES</t>
  </si>
  <si>
    <t>100.47.01</t>
  </si>
  <si>
    <t>100.47</t>
  </si>
  <si>
    <t>DESPACHO DEL VICEMINISTRO DE ECONOMIA DIGITAL</t>
  </si>
  <si>
    <t>POLITICAS</t>
  </si>
  <si>
    <t>Informes a Otros Organismos</t>
  </si>
  <si>
    <t>100.47.02</t>
  </si>
  <si>
    <t>DIRECCIÓN DE APROPIACIÓN DE TECNOLOGÍAS DE LA INFORMACIÓN Y LAS COMUNICACIONES</t>
  </si>
  <si>
    <t>PROYECTOS</t>
  </si>
  <si>
    <t>Informes de Gestión</t>
  </si>
  <si>
    <t>100.47.16</t>
  </si>
  <si>
    <t>DIRECCIÓN DE DESARROLLO DE LA INDUSTRIA DE TECNOLOGIAS DE LA INFORMACIÓN</t>
  </si>
  <si>
    <t>CONCEPTOS</t>
  </si>
  <si>
    <t>Politicas de Divulgación y Promoción de Tecnologia de la Información y las Comunciaciones</t>
  </si>
  <si>
    <t>100.69.02</t>
  </si>
  <si>
    <t>DIRECCIÓN DE GOBIERNO DIGITAL</t>
  </si>
  <si>
    <t>EVIDENCIAS DE LA REUNIÓN DE LAS ACCIONES INSTITUCIONALES EN EL MARCO DEL CONSENSO SOCIAL</t>
  </si>
  <si>
    <t xml:space="preserve">Proyectos de Canales de Televisión </t>
  </si>
  <si>
    <t>100.79.01</t>
  </si>
  <si>
    <t>DIRECCIÓN DE INDUSTRIA DE COMUNICACIONES</t>
  </si>
  <si>
    <t>Proyectos de Ley</t>
  </si>
  <si>
    <t>100.79.06</t>
  </si>
  <si>
    <t>DIRECCIÓN DE INFRAESTUCTURA</t>
  </si>
  <si>
    <t>PETICIONES, QUEJAS, RECLAMOS, SUGERENCIAS Y DENUNCIAS - PQRSD</t>
  </si>
  <si>
    <t>Conceptos Técnicos</t>
  </si>
  <si>
    <t>101.21.05</t>
  </si>
  <si>
    <t>DIRECCIÓN DE PROMOCIÓN DE TECNOLOGÍAS DE LA INFORMACIÓN Y LAS COMUNICACIONES</t>
  </si>
  <si>
    <t>PLANES</t>
  </si>
  <si>
    <t>101.47.16</t>
  </si>
  <si>
    <t>DIRECCIÓN DE TRANSFORMACIÓN DIGITAL</t>
  </si>
  <si>
    <t>Planes de Salvaguarda Etnicos</t>
  </si>
  <si>
    <t>101.66.15</t>
  </si>
  <si>
    <t>DIRECCIÓN DE VIGILANCIA Y CONTROL</t>
  </si>
  <si>
    <t>ACTAS</t>
  </si>
  <si>
    <t>Actas del Comité Modelo Integrado de Gestión</t>
  </si>
  <si>
    <t>110.01.17</t>
  </si>
  <si>
    <t>GRUPO INTERNO DE TRABAJO ACTUACIONES ADMINISTRATIVAS Y ASESORIA CONTRACTUAL</t>
  </si>
  <si>
    <t xml:space="preserve">Actas del Comité Sectorial de Desarrollo Administrativo </t>
  </si>
  <si>
    <t>110.01.19</t>
  </si>
  <si>
    <t>GRUPO INTERNO DE TRABAJO DE ADMINISTRACIÓN DE BIENES</t>
  </si>
  <si>
    <t xml:space="preserve">INFORMES </t>
  </si>
  <si>
    <t>Actas Grupos Comités Primarios</t>
  </si>
  <si>
    <t>110.01.26</t>
  </si>
  <si>
    <t>GRUPO INTERNO DE TRABAJO DE APOYO A LA GESTIÓN DE COBRO COACTIVO Y GARANTIAS</t>
  </si>
  <si>
    <t>MANUALES</t>
  </si>
  <si>
    <t>Conceptos de Viabilidad a los Proyectos de Inversión</t>
  </si>
  <si>
    <t>110.21.02</t>
  </si>
  <si>
    <t>GRUPO INTERNO DE TRABAJO DE CARTERA</t>
  </si>
  <si>
    <t>110.47.01</t>
  </si>
  <si>
    <t>GRUPO INTERNO DE TRABAJO DE CIUDADES INTELIGENTES</t>
  </si>
  <si>
    <t>110.47.02</t>
  </si>
  <si>
    <t>GRUPO INTERNO DE TRABAJO DE COBRO COACTIVO</t>
  </si>
  <si>
    <t>ANTEPROYECTO DEL PRESUPUESTO DE INVERSIÓN</t>
  </si>
  <si>
    <t>110.47.16</t>
  </si>
  <si>
    <t>GRUPO INTERNO DE TRABAJO DE COMUNICACIÓN EXTERNA</t>
  </si>
  <si>
    <t>Manuales de Procesos y Procedimientos</t>
  </si>
  <si>
    <t>110.60.03</t>
  </si>
  <si>
    <t>GRUPO INTERNO DE TRABAJO DE CONCEPTOS</t>
  </si>
  <si>
    <t>Planes Anticorrupción y de Atención al Ciudadano</t>
  </si>
  <si>
    <t>110.66.01</t>
  </si>
  <si>
    <t>GRUPO INTERNO DE TRABAJO DE CONTABILIDAD</t>
  </si>
  <si>
    <t>Planes de Atención a Victimas y Poblaciones Vulnerables</t>
  </si>
  <si>
    <t>110.66.06</t>
  </si>
  <si>
    <t>GRUPO INTERNO DE TRABAJO DE CONTRATACIÓN</t>
  </si>
  <si>
    <t>Planes de Equidad de Genero</t>
  </si>
  <si>
    <t>110.66.08</t>
  </si>
  <si>
    <t>GRUPO INTERNO DE TRABAJO DE CONTROL INTERNO DISCIPLINARIO</t>
  </si>
  <si>
    <t>Informes de Seguimiento a  Ejecución Presupuestal</t>
  </si>
  <si>
    <t>111.47.25</t>
  </si>
  <si>
    <t>GRUPO INTERNO DE TRABAJO DE EMPRENDIMIENTO APPS.CO</t>
  </si>
  <si>
    <t>Proyectos de Inversión Presupuestal</t>
  </si>
  <si>
    <t>111.79.04</t>
  </si>
  <si>
    <t>GRUPO INTERNO DE TRABAJO DE ESTADISTICAS Y ESTUDIOS SECTORIALES</t>
  </si>
  <si>
    <t xml:space="preserve">CERTIFICACIONES </t>
  </si>
  <si>
    <t>112.47</t>
  </si>
  <si>
    <t>GRUPO INTERNO DE TRABAJO DE ESTRATEGIA TALENTO DE TECNOLOGIAS DE LA INFORMACIÓN</t>
  </si>
  <si>
    <t xml:space="preserve">ESTUDIOS </t>
  </si>
  <si>
    <t>Planes de Acción</t>
  </si>
  <si>
    <t>112.66.04</t>
  </si>
  <si>
    <t>GRUPO INTERNO DE TRABAJO DE ESTRUCTURACIÓN E INVESTIGACIÓN</t>
  </si>
  <si>
    <t>FORMULARIOS UNICOS DE REPORTE DE AVANCES DE LA GESTIÓN - FURAG</t>
  </si>
  <si>
    <t>Planes de Acción Institucionales</t>
  </si>
  <si>
    <t>112.66.05</t>
  </si>
  <si>
    <t>GRUPO INTERNO DE TRABAJO DE FOMENTO REGIONAL</t>
  </si>
  <si>
    <t xml:space="preserve">Planes Estratégicos Sectoriales </t>
  </si>
  <si>
    <t>112.66.19</t>
  </si>
  <si>
    <t>GRUPO INTERNO DE TRABAJO DE FORTALECIMIENTO DE LAS RELACIONES CON LOS GRUPOS DE INTERES</t>
  </si>
  <si>
    <t xml:space="preserve">Proyectos de Gestión Internos </t>
  </si>
  <si>
    <t>112.79.02</t>
  </si>
  <si>
    <t>GRUPO INTERNO DE TRABAJO DE GESTIÓN DE ESPECTRO RADIOÉLECTRICO</t>
  </si>
  <si>
    <t>PROGRAMAS</t>
  </si>
  <si>
    <t>Actas de la Mesa Técnica de Estadisticas TIC</t>
  </si>
  <si>
    <t>113.01.03</t>
  </si>
  <si>
    <t>GRUPO INTERNO DE TRABAJO DE GESTIÓN DE LA INFORMACIÓN</t>
  </si>
  <si>
    <t>Certificaciones de Calidad Estadistica</t>
  </si>
  <si>
    <t>113.14.01</t>
  </si>
  <si>
    <t>GRUPO INTERNO DE TRABAJO DE GESTIÓN DE SERVICIOS ADMINISTRATIVOS</t>
  </si>
  <si>
    <t>ACUERDOS</t>
  </si>
  <si>
    <t>Estudios Sectoriales</t>
  </si>
  <si>
    <t>113.39.05</t>
  </si>
  <si>
    <t>GRUPO INTERNO DE TRABAJO DE GESTIÓN DE TALENTO HUMANO</t>
  </si>
  <si>
    <t>Informes de Administración de Riesgos</t>
  </si>
  <si>
    <t>114.47.03</t>
  </si>
  <si>
    <t>GRUPO INTERNO DE TRABAJO DE GESTION PENSIONAL</t>
  </si>
  <si>
    <t>INVENTARIOS</t>
  </si>
  <si>
    <t>Informes de Arquitectura Institucional - Componente Procesos</t>
  </si>
  <si>
    <t>114.47.04</t>
  </si>
  <si>
    <t>GRUPO INTERNO DE TRABAJO DE INDUSTRIA CREATIVA DIGITAL</t>
  </si>
  <si>
    <t>Informes de Cultura Organizacional y Apropiación del Modelo Integrado de Gestión</t>
  </si>
  <si>
    <t>114.47.13</t>
  </si>
  <si>
    <t>GRUPO INTERNO DE TRABAJO DE INDUSTRIA DE TECNOLOGIAS DE LA INFORMACIÓN</t>
  </si>
  <si>
    <t>Informes de Seguimiento a las Políticas de Gestión y Desempeño</t>
  </si>
  <si>
    <t>114.47.27</t>
  </si>
  <si>
    <t>GRUPO INTERNO DE TRABAJO DE INVESTIGACIÓN, DESARROLLO E INNOVACIÓN (I+D+i)</t>
  </si>
  <si>
    <t>Informes de Seguimiento, Control y Mejora</t>
  </si>
  <si>
    <t>114.47.29</t>
  </si>
  <si>
    <t>GRUPO INTERNO DE TRABAJO DE NOTIFICACIONES</t>
  </si>
  <si>
    <t>Informes del Eje Articulador - Liderazgo, Gestión del Conocimiento e Innovación</t>
  </si>
  <si>
    <t>114.47.30</t>
  </si>
  <si>
    <t>GRUPO INTERNO DE TRABAJO DE OFERTA REGIONAL</t>
  </si>
  <si>
    <t>Programas de Ambiente y Cultura Organizacional</t>
  </si>
  <si>
    <t>114.78.02</t>
  </si>
  <si>
    <t>GRUPO INTERNO DE TRABAJO DE OPERACIONES</t>
  </si>
  <si>
    <t>Actas del Comité de Control de Cambios</t>
  </si>
  <si>
    <t>120.01.09</t>
  </si>
  <si>
    <t>GRUPO INTERNO DE TRABAJO DE PLANEACIÓN Y SEGUIMIENTO PRESUPUESTAL</t>
  </si>
  <si>
    <t>Actas del Comité de Cooperación del Sistema Colombia TIC</t>
  </si>
  <si>
    <t>120.01.11</t>
  </si>
  <si>
    <t>GRUPO INTERNO DE TRABAJO DE POLITICA</t>
  </si>
  <si>
    <t>Acuerdos de Servicios Estratégicos con Entidades del Sector</t>
  </si>
  <si>
    <t>120.04.07</t>
  </si>
  <si>
    <t>GRUPO INTERNO DE TRABAJO DE PRESUPUESTO</t>
  </si>
  <si>
    <t>Informes de Estadisticas Sectoriales</t>
  </si>
  <si>
    <t>120.47.15</t>
  </si>
  <si>
    <t>GRUPO INTERNO DE TRABAJO DE PROCESOS JUDICIALES Y EXTRAJUDICIALES</t>
  </si>
  <si>
    <t>PROCESOS</t>
  </si>
  <si>
    <t>120.47.16</t>
  </si>
  <si>
    <t>GRUPO INTERNO DE TRABAJO DE PROYECTOS REGIONALES</t>
  </si>
  <si>
    <t>Inventarios de Activos de Información</t>
  </si>
  <si>
    <t>120.54.01</t>
  </si>
  <si>
    <t>GRUPO INTERNO DE TRABAJO DE RELACIONES INSTITUCIONALES</t>
  </si>
  <si>
    <t>ACCIONES CONSTITUCIONALES</t>
  </si>
  <si>
    <t>Planes Institucionales</t>
  </si>
  <si>
    <t>120.66.20</t>
  </si>
  <si>
    <t>GRUPO INTERNO DE TRABAJO DE SEGUIMIENTO A LA EJECUCIÓN CONTRACTUAL</t>
  </si>
  <si>
    <t>CONCILIACIONES</t>
  </si>
  <si>
    <t>130.47.16</t>
  </si>
  <si>
    <t>GRUPO INTERNO DE TRABAJO DE SEGUIMIENTO A LA ESTRATEGIA</t>
  </si>
  <si>
    <t>Informe de Participación en el Comité de Estabilidad Jurídica</t>
  </si>
  <si>
    <t>130.47.19</t>
  </si>
  <si>
    <t>GRUPO INTERNO DE TRABAJO DE SEGUIMIENTO A LA GESTIÓN DE INGRESOS DEL FONDO TIC</t>
  </si>
  <si>
    <t>Informes de Patrimonios Autonomos de Remanentes Par Telecom</t>
  </si>
  <si>
    <t>130.47.21</t>
  </si>
  <si>
    <t>GRUPO INTERNO DE TRABAJO DE SEGURIDAD Y PRIVACIDAD DE LA INFORMACIÓN</t>
  </si>
  <si>
    <t xml:space="preserve">ACUERDOS </t>
  </si>
  <si>
    <t>Proyectos Normativos</t>
  </si>
  <si>
    <t>130.79.10</t>
  </si>
  <si>
    <t>GRUPO INTERNO DE TRABAJO DE TESORERIA</t>
  </si>
  <si>
    <t>CUOTAS PARTES PENSIONALES</t>
  </si>
  <si>
    <t>Conceptos Juirdicos</t>
  </si>
  <si>
    <t>131.21.04</t>
  </si>
  <si>
    <t>GRUPO INTERNO DE TRABAJO DE TRANSFORMACIÓN ORGANIZACIONAL</t>
  </si>
  <si>
    <t>131.47.16</t>
  </si>
  <si>
    <t>GRUPO INTERNO DE TRABAJO ESPECIALIZADO DE RECURSOS Y ACTUACIONES ADMINISTRATIVAS</t>
  </si>
  <si>
    <t>132.47.16</t>
  </si>
  <si>
    <t>GRUPO INTERNO DE TRABAJO PARA EL CONSENSO SOCIAL</t>
  </si>
  <si>
    <t xml:space="preserve">ACUERDOS INTERNACIONALES </t>
  </si>
  <si>
    <t>Procesos Sancionatorios en las Actuaciones Administrativas</t>
  </si>
  <si>
    <t>132.70.18</t>
  </si>
  <si>
    <t>GRUPO INTERNO DE TRABAJO TÉCNICO DE INNOVACIÓN SOCIAL Y APROPIACIÓN EN COMUNIDADES</t>
  </si>
  <si>
    <t xml:space="preserve">Actas del Comité de Conciliación y Defensa Judicial </t>
  </si>
  <si>
    <t>133.01.07</t>
  </si>
  <si>
    <t>OFICINA ASESORA DE PLANEACIÓN Y ESTUDIOS SECTORIALES</t>
  </si>
  <si>
    <t>BOLETINES INFORMATIVOS</t>
  </si>
  <si>
    <t>Actas del Sucomité Sectorial de Defensa Juridica</t>
  </si>
  <si>
    <t>133.01.25</t>
  </si>
  <si>
    <t xml:space="preserve">OFICINA ASESORA DE PRENSA </t>
  </si>
  <si>
    <t>COMUNICADOS DE PRENSA</t>
  </si>
  <si>
    <t>Acciones de Cumplimiento</t>
  </si>
  <si>
    <t>133.02.01</t>
  </si>
  <si>
    <t>OFICINA ASESORA JURIDICA</t>
  </si>
  <si>
    <t>Acciones de Grupo</t>
  </si>
  <si>
    <t>133.02.02</t>
  </si>
  <si>
    <t>OFICINA DE CONTROL INTERNO</t>
  </si>
  <si>
    <t>Acciones de Inconstitucionalidad</t>
  </si>
  <si>
    <t>133.02.03</t>
  </si>
  <si>
    <t>Acciones de Tutela</t>
  </si>
  <si>
    <t>133.02.04</t>
  </si>
  <si>
    <t>OFICINA INTERNACIONAL</t>
  </si>
  <si>
    <t>Acciones Populares</t>
  </si>
  <si>
    <t>133.02.05</t>
  </si>
  <si>
    <t>OFICINA PARA LA GESTIÓN DE INGRESOS DEL FONDO</t>
  </si>
  <si>
    <t>Conciliaciones Extrajudiciales</t>
  </si>
  <si>
    <t>133.22.06</t>
  </si>
  <si>
    <t>SECRETARÍA GENERAL</t>
  </si>
  <si>
    <t>133.47.01</t>
  </si>
  <si>
    <t>SUBDIRECCIÓN ADMINISTRATIVA Y DE GESTIÓN HUMANA</t>
  </si>
  <si>
    <t>133.47.16</t>
  </si>
  <si>
    <t>SUBDIRECCIÓN DE ASUNTOS POSTALES</t>
  </si>
  <si>
    <t>Procesos Judiciales de Amparo Policivo</t>
  </si>
  <si>
    <t>133.70.05</t>
  </si>
  <si>
    <t>SUBDIRECCIÓN DE COMERCIO ELECTRÓNICO</t>
  </si>
  <si>
    <t>Procesos Judiciales de Conflictos de Competencias</t>
  </si>
  <si>
    <t>133.70.06</t>
  </si>
  <si>
    <t>SUBDIRECCIÓN DE CULTURA DIGITAL</t>
  </si>
  <si>
    <t>Procesos Judiciales de Controversias Contractual</t>
  </si>
  <si>
    <t>133.70.07</t>
  </si>
  <si>
    <t>SUBDIRECCIÓN DE DIGITALIZACIÓN SECTORIAL</t>
  </si>
  <si>
    <t>Procesos Judiciales de Laudo Arbitral</t>
  </si>
  <si>
    <t>133.70.08</t>
  </si>
  <si>
    <t>SUBDIRECCIÓN DE ESTANDARES Y ARQUITECTURA DE TECNOLOGÍA DE LA INFORMACIÓN</t>
  </si>
  <si>
    <t>Procesos Judiciales de Liquidación Voluntaria</t>
  </si>
  <si>
    <t>133.70.09</t>
  </si>
  <si>
    <t>SUBDIRECCIÓN DE GOBIERNO EN LINEA</t>
  </si>
  <si>
    <t>Procesos Judiciales de Nulidad</t>
  </si>
  <si>
    <t>133.70.10</t>
  </si>
  <si>
    <t>SUBDIRECCIÓN DE PROCESOS DE APROPIACIÓN DE TECNOLOGÍAS DE LA INFORMACIÓN Y LAS COMUNICACIONES</t>
  </si>
  <si>
    <t>INSTRUMENTOS DE CONTROL PARA LAS ACTUACIONES ADMINISTRATIVAS</t>
  </si>
  <si>
    <t>Procesos Judiciales de Nulidad por Insconstitucionalidad</t>
  </si>
  <si>
    <t>133.70.11</t>
  </si>
  <si>
    <t>SUBDIRECCIÓN DE RADIO DIFUSIÓN SONORA</t>
  </si>
  <si>
    <t>Procesos Judiciales de Nulidad y Restablecimiento del Derecho</t>
  </si>
  <si>
    <t>133.70.12</t>
  </si>
  <si>
    <t>SUBDIRECCIÓN DE VIGILANCIA Y CONTROL DE COMUNICACIONES</t>
  </si>
  <si>
    <t>Procesos Judiciales de Reparación Directa</t>
  </si>
  <si>
    <t>133.70.13</t>
  </si>
  <si>
    <t>SUBDIRECCIÓN DE VIGILANCIA Y CONTROL DE RADIODIFUSIÓN SONORA</t>
  </si>
  <si>
    <t>Procesos Judiciales de Restitución de Tierras</t>
  </si>
  <si>
    <t>133.70.14</t>
  </si>
  <si>
    <t>SUBDIRECCIÓN DE VIGILANCIA Y CONTROL DE SERVICIOS POSTALES</t>
  </si>
  <si>
    <t>Procesos Judiciales Ejecutivos</t>
  </si>
  <si>
    <t>133.70.15</t>
  </si>
  <si>
    <t>SUBDIRECCIÓN FINANCIERA</t>
  </si>
  <si>
    <t>PROCESOS DE SELECCIÓN OBJETIVA DEL ESPECTRO</t>
  </si>
  <si>
    <t>Procesos Judiciales Ordinario Laboral</t>
  </si>
  <si>
    <t>133.70.16</t>
  </si>
  <si>
    <t>SUBDIRECCIÓN PARA LA INDUSTRIA DE COMUNICACIONES</t>
  </si>
  <si>
    <t>Procesos Penales</t>
  </si>
  <si>
    <t>133.70.17</t>
  </si>
  <si>
    <t>Procesos y Actuaciones Administrativas</t>
  </si>
  <si>
    <t>133.70.20</t>
  </si>
  <si>
    <t>Procesos Verbales</t>
  </si>
  <si>
    <t>133-70.19</t>
  </si>
  <si>
    <t>Acuerdos de Liquidación Obligatoria</t>
  </si>
  <si>
    <t>134.04.01</t>
  </si>
  <si>
    <t xml:space="preserve">PROCESO DE ASIGNACIÓN DIRECTA DEL ESPECTRO RADIOELECTRICO </t>
  </si>
  <si>
    <t>Acuerdos de Liquidación Voluntaria</t>
  </si>
  <si>
    <t>134.04.02</t>
  </si>
  <si>
    <t>PROCESOS DE SELECCIÓN OBJETIVA PARA ASIGNACIÓN DEL ESPECTRO RADIOELÉCTRICO</t>
  </si>
  <si>
    <t>Acuerdos de Reestructuración de Pasivos</t>
  </si>
  <si>
    <t>134.04.04</t>
  </si>
  <si>
    <t>REGISTRO DE RADIOAFICIONADOS Y RADIOS ITINERANTES</t>
  </si>
  <si>
    <t>Acuerdos de Reestructuración Empresarial</t>
  </si>
  <si>
    <t>134.04.05</t>
  </si>
  <si>
    <t>REGISTROS DE ASOCIACIONES DE RADIOAFICIONADOS Y DE BANDA CIUDADANA</t>
  </si>
  <si>
    <t>Acuerdos de Reorganización Empresarial</t>
  </si>
  <si>
    <t>134.04.06</t>
  </si>
  <si>
    <t>REGISTROS DE PROVEEDOR DE CAPACIDAD SATELITAL</t>
  </si>
  <si>
    <t>Acuerdo Extrajudicial de Validación</t>
  </si>
  <si>
    <t>134.04.08</t>
  </si>
  <si>
    <t>Cobro Coactivo</t>
  </si>
  <si>
    <t>134.30.01</t>
  </si>
  <si>
    <t>134.47.01</t>
  </si>
  <si>
    <t>134.47.02</t>
  </si>
  <si>
    <t>REGISTROS DE GESTIÓN DE GARANTÍAS Y COBRO COACTIVO</t>
  </si>
  <si>
    <t>134.47.16</t>
  </si>
  <si>
    <t>Procesos Ejecutivos Abiertos de Cobro Coactivo</t>
  </si>
  <si>
    <t>134.70.04</t>
  </si>
  <si>
    <t>Acuerdos Internacionales de Cooperación</t>
  </si>
  <si>
    <t>140.05.01</t>
  </si>
  <si>
    <t>REGISTROS DE GESTIÓN DE PLANES DE ACCIÓN, SEGUIMIENTO Y MEJORA</t>
  </si>
  <si>
    <t>140.47.02</t>
  </si>
  <si>
    <t>REGISTROS DE LA GESTIÓN  DE TRÁMITES, REGISTROS, AUTORIZACIONES, LICENCIAS Y PERMISOS</t>
  </si>
  <si>
    <t>Informes de Comisiones Internacionales</t>
  </si>
  <si>
    <t>140.47.10</t>
  </si>
  <si>
    <t>REGISTROS DE PARTICIPACIÓN EN COMISIONES TÉCNICAS O NORMATIVAS</t>
  </si>
  <si>
    <t>140.47.16</t>
  </si>
  <si>
    <t>REQUERIMENTOS DE AJUSTES DE BASES DE DATOS</t>
  </si>
  <si>
    <t>150.12.03</t>
  </si>
  <si>
    <t>SOLICITUDES DENEGADAS, RECHAZADAS O INADMITIDAS SIN EXPEDIENTE EXISTENTE</t>
  </si>
  <si>
    <t xml:space="preserve">Informes de Gestión </t>
  </si>
  <si>
    <t>150.47.16</t>
  </si>
  <si>
    <t>Informes de Gestión Audiovisuales</t>
  </si>
  <si>
    <t>150.47.17</t>
  </si>
  <si>
    <t>ESTUDIOS</t>
  </si>
  <si>
    <t>151.47.16</t>
  </si>
  <si>
    <t>LICENCIAS DE CONCESIÓN DE SERVICIOS DE RADIODIFUSIÓN SONORA</t>
  </si>
  <si>
    <t>Planes de Divulgación</t>
  </si>
  <si>
    <t>151.66.07</t>
  </si>
  <si>
    <t>Actas del Comité de Coordinación del Sistema de Control Interno</t>
  </si>
  <si>
    <t>160.01.02</t>
  </si>
  <si>
    <t>Informes a Entidades de Control y Vigilancia</t>
  </si>
  <si>
    <t>160.47.01</t>
  </si>
  <si>
    <t>POLITICA NACIONAL DE RADIODIFUSIÓN SONORA</t>
  </si>
  <si>
    <t>Informes de Auditorias de Calidad</t>
  </si>
  <si>
    <t>160.47.05</t>
  </si>
  <si>
    <t>PROCESOS DE SELECCIÓN OBJETIVA ASIGNACIÓN DE LICENCIAS DE RADIODIFUSIÓN SONORA</t>
  </si>
  <si>
    <t>Informes de Auditorias de Gestión</t>
  </si>
  <si>
    <t>160.47.06</t>
  </si>
  <si>
    <t>160.47.16</t>
  </si>
  <si>
    <t>Planes de Mejoramiento de Calidad y Gestión</t>
  </si>
  <si>
    <t>160.66.11</t>
  </si>
  <si>
    <t>CONVENIOS  DEL CODIGO POSTAL DE LA REPÚBLICA DE COLOMBIA</t>
  </si>
  <si>
    <t>Planes de Mejoramiento para Contraloria</t>
  </si>
  <si>
    <t>160.66.13</t>
  </si>
  <si>
    <t>Programas Anuales de Auditorias</t>
  </si>
  <si>
    <t>160.78.01</t>
  </si>
  <si>
    <t>INSCRIPCIÓN DE OPERADORES EN EL REGISTRO POSTAL</t>
  </si>
  <si>
    <t>200.47.16</t>
  </si>
  <si>
    <t>INVENTARIOS DEL MUSEO DE TECNOLOGIAS DE LA INFORMACIÓN Y LAS COMUNICACIONES</t>
  </si>
  <si>
    <t>201.47.16</t>
  </si>
  <si>
    <t>POLITICA DE SERVICIOS POSTALES</t>
  </si>
  <si>
    <t xml:space="preserve">Conceptos Técnicos sobre Servicios de Telecomunicaciones </t>
  </si>
  <si>
    <t>210.21.06</t>
  </si>
  <si>
    <t>RESOLUCIONES DE HABILITACIÓN DE SERVICIOS POSTALES</t>
  </si>
  <si>
    <t>210.47.16</t>
  </si>
  <si>
    <t>SOLICITUDES DE EMISIONES FILATELICAS</t>
  </si>
  <si>
    <t>Proyectos de Inversión</t>
  </si>
  <si>
    <t>210.79.03</t>
  </si>
  <si>
    <t>Proyectos por Obligaciones de Hacer</t>
  </si>
  <si>
    <t>210.79.12</t>
  </si>
  <si>
    <t>Actas del Comité de Obligaciones de Hacer</t>
  </si>
  <si>
    <t>211.01.13</t>
  </si>
  <si>
    <t xml:space="preserve">PROCESOS </t>
  </si>
  <si>
    <t>Informes de Participación en Comisiones Técnicas o Normativas</t>
  </si>
  <si>
    <t>211.1.47.18</t>
  </si>
  <si>
    <t>211.2.47.16</t>
  </si>
  <si>
    <t xml:space="preserve">ACTUACIONES DE VIGILANCIA Y CONTROL </t>
  </si>
  <si>
    <t>Proyectos Normativos y de Reglamentos en Materia de Garantías</t>
  </si>
  <si>
    <t>211.2.79.11</t>
  </si>
  <si>
    <t>Proyectos Técnicos y Normativos</t>
  </si>
  <si>
    <t>211.79.13</t>
  </si>
  <si>
    <t>Actas del Comité Consultivo de Radio Comunitaria</t>
  </si>
  <si>
    <t>212.01.05</t>
  </si>
  <si>
    <t>Estudios de Radiodifusión Sonora</t>
  </si>
  <si>
    <t>212.39.01</t>
  </si>
  <si>
    <t>Solicitudes Licencias de Cadenas Radiales</t>
  </si>
  <si>
    <t>212.58.01</t>
  </si>
  <si>
    <t>Solicitudes Licencias de Emisoras Comerciales</t>
  </si>
  <si>
    <t>212.58.02</t>
  </si>
  <si>
    <t>Solicitudes Licencias de Emisoras Comunitarias</t>
  </si>
  <si>
    <t>212.58.03</t>
  </si>
  <si>
    <t>Solicitudes Licencias de Emisoras de Interés Público</t>
  </si>
  <si>
    <t>212.58.04</t>
  </si>
  <si>
    <t>Solicitudes de Licencias de Transmoviles</t>
  </si>
  <si>
    <t>212.58.05</t>
  </si>
  <si>
    <t>Planes Técnicos Nacionales de Radiodifusión Sonora</t>
  </si>
  <si>
    <t>212.66.22</t>
  </si>
  <si>
    <t>Proyectos de Inversión Radio Pública</t>
  </si>
  <si>
    <t>212.79.05</t>
  </si>
  <si>
    <t>Conceptos Emitidos</t>
  </si>
  <si>
    <t>213.21.03</t>
  </si>
  <si>
    <t>213.47.16</t>
  </si>
  <si>
    <t>Incoporación en el Registro Postal</t>
  </si>
  <si>
    <t>213.93.01</t>
  </si>
  <si>
    <t>Resoluciones de Habilitación de Servicios Postales de Pago</t>
  </si>
  <si>
    <t>213.93.02</t>
  </si>
  <si>
    <t>Resoluciones de Habilitación de Servicios Postales para Mensajeria Expresa</t>
  </si>
  <si>
    <t>213.93.03</t>
  </si>
  <si>
    <t>220.47.16</t>
  </si>
  <si>
    <t>Informes de Presunto Incumplimiento</t>
  </si>
  <si>
    <t>220.47.23</t>
  </si>
  <si>
    <t>Procesos Administrativos contra los Proveedores</t>
  </si>
  <si>
    <t>220.70.01</t>
  </si>
  <si>
    <t>EVIDENCIAS EN EL MARCO DE LA ARTICULACIÓN TERRITORIAL</t>
  </si>
  <si>
    <t>Programas de Vigilancia y Control Preventivos</t>
  </si>
  <si>
    <t>220.78.11</t>
  </si>
  <si>
    <t>221.47.16</t>
  </si>
  <si>
    <t>Procesos Administrativos Sancionatorios</t>
  </si>
  <si>
    <t>221.70.02</t>
  </si>
  <si>
    <t>Programas Preventivos de Servicios de Telecomunicaciones</t>
  </si>
  <si>
    <t>221.78.15</t>
  </si>
  <si>
    <t>Conceptos de no Procedibilidad</t>
  </si>
  <si>
    <t>222.21.01</t>
  </si>
  <si>
    <t>MATRICES DE OFERTA INSTITUCIONAL</t>
  </si>
  <si>
    <t>222.47.16</t>
  </si>
  <si>
    <t>Procesos Admnistrativos Sancionatorios</t>
  </si>
  <si>
    <t>222.70.02</t>
  </si>
  <si>
    <t>Programas Preventivos de Servicios de Radiodifusión Sonora</t>
  </si>
  <si>
    <t>222.78.14</t>
  </si>
  <si>
    <t>223.21.01</t>
  </si>
  <si>
    <t>223.47.16</t>
  </si>
  <si>
    <t>223.70.02</t>
  </si>
  <si>
    <t>Programas Preventivos de Servicios Postales</t>
  </si>
  <si>
    <t>223.78.16</t>
  </si>
  <si>
    <t>230.47.01</t>
  </si>
  <si>
    <t>230.47.02</t>
  </si>
  <si>
    <t>230.47.16</t>
  </si>
  <si>
    <t>DIAGNÓSTICOS DE POLITICA PÚBLICA DE TI EN POBLACIONES VULNERABLES</t>
  </si>
  <si>
    <t>Informes de Seguimiento de Calidad</t>
  </si>
  <si>
    <t>230.47.28</t>
  </si>
  <si>
    <t>Planes de Mejoramiento</t>
  </si>
  <si>
    <t>230.66.10</t>
  </si>
  <si>
    <t>231.47.16</t>
  </si>
  <si>
    <t>232.47.16</t>
  </si>
  <si>
    <t>233.47.01</t>
  </si>
  <si>
    <t>240.47.01</t>
  </si>
  <si>
    <t>240.47.16</t>
  </si>
  <si>
    <t>241.47.16</t>
  </si>
  <si>
    <t>242.47.16</t>
  </si>
  <si>
    <t>243.47.16</t>
  </si>
  <si>
    <t>ESTRATEGIAS DE SEGURIDAD Y PRIVACIDAD DE LA INFORMACIÓN</t>
  </si>
  <si>
    <t>300.47.16</t>
  </si>
  <si>
    <t>Programas de Ciudades Inteligentes</t>
  </si>
  <si>
    <t>300.78.04</t>
  </si>
  <si>
    <t>Programas de Emprendimiento Digital</t>
  </si>
  <si>
    <t>300.78.05</t>
  </si>
  <si>
    <t>300.79.03</t>
  </si>
  <si>
    <t>310.1.47.16</t>
  </si>
  <si>
    <t>310.47.16</t>
  </si>
  <si>
    <t>Informes de Comisión</t>
  </si>
  <si>
    <t>311.47.09</t>
  </si>
  <si>
    <t>311.79.03</t>
  </si>
  <si>
    <t>312.47,16</t>
  </si>
  <si>
    <t xml:space="preserve">POLITICAS </t>
  </si>
  <si>
    <t>Políticas de Protección de la Información Pública</t>
  </si>
  <si>
    <t>320.1.69.04</t>
  </si>
  <si>
    <t>320.2.47</t>
  </si>
  <si>
    <t>Planes de Monitoreo y Evaluación de Ciudades Inteligentes</t>
  </si>
  <si>
    <t>320.2.66.14</t>
  </si>
  <si>
    <t>320.2.78.04</t>
  </si>
  <si>
    <t>Estudios en Materia de Gobierno Digital</t>
  </si>
  <si>
    <t>320.3.39.02</t>
  </si>
  <si>
    <t>320.3.47.16</t>
  </si>
  <si>
    <t>Politicas de Gobierno Digital</t>
  </si>
  <si>
    <t>320.3.69.03</t>
  </si>
  <si>
    <t>320.47.16</t>
  </si>
  <si>
    <t>320.66.04</t>
  </si>
  <si>
    <t>Programas de Tecnologias de la Información en las Entidades del Estado</t>
  </si>
  <si>
    <t>320.78.10</t>
  </si>
  <si>
    <t>321.47.02</t>
  </si>
  <si>
    <t>ALIANZAS PUBLICO PRIVADAS NACIONALES E INTERNACIONALES</t>
  </si>
  <si>
    <t>321.47.16</t>
  </si>
  <si>
    <t>Planes Estrategicos de Gobierno Electronico del Estado</t>
  </si>
  <si>
    <t>321.66.18</t>
  </si>
  <si>
    <t>INVESTIGACIONES EN MATERIA DE TECNOLÓGIAS DE LA INFORMACIÓN</t>
  </si>
  <si>
    <t>Politicas de Trámites y Servicios de la Informaciòn Estatal</t>
  </si>
  <si>
    <t>321.69.05</t>
  </si>
  <si>
    <t>Procesos de Infraestructura Tecnologica</t>
  </si>
  <si>
    <t>321.70.03</t>
  </si>
  <si>
    <t>Proyectos de Tramites, Servicios, Datos, Transparencia y Participación</t>
  </si>
  <si>
    <t>321.79.09</t>
  </si>
  <si>
    <t>322.47.16</t>
  </si>
  <si>
    <t>Evaluaciónes de Politicas Gestión de Tecnologías de la Información y Seguridad de la Información</t>
  </si>
  <si>
    <t>322.69.01</t>
  </si>
  <si>
    <t>Políticas Públicas de Gestión de Tecnologías de la Información y Seguridad de la Información</t>
  </si>
  <si>
    <t>322.69.02</t>
  </si>
  <si>
    <t>Actas de la Comisión Intersectorial para el Desarrollo de la Economia Digital</t>
  </si>
  <si>
    <t>330.01.02</t>
  </si>
  <si>
    <t>330.1.47.16</t>
  </si>
  <si>
    <t>Estudios en Transformación Digital</t>
  </si>
  <si>
    <t>330.39.04</t>
  </si>
  <si>
    <t>330.47.01</t>
  </si>
  <si>
    <t>330.47.16</t>
  </si>
  <si>
    <t>331.47.16</t>
  </si>
  <si>
    <t>332.47.16</t>
  </si>
  <si>
    <t>Estudios en Materia de Industria de Tecnología de la Información</t>
  </si>
  <si>
    <t>340.39.03</t>
  </si>
  <si>
    <t>340.47.01</t>
  </si>
  <si>
    <t>340.47.16</t>
  </si>
  <si>
    <t>341.47.16</t>
  </si>
  <si>
    <t>342.47.16</t>
  </si>
  <si>
    <t>343.47.16</t>
  </si>
  <si>
    <t>344.47.16</t>
  </si>
  <si>
    <t>Actas de Reunión del Sindicato Nacional de Trabajadores del Ministero de Tecnologias de la Información y las Comunicaciones</t>
  </si>
  <si>
    <t>400.01.04</t>
  </si>
  <si>
    <t>Actas del Comité Directivo</t>
  </si>
  <si>
    <t>400.01.16</t>
  </si>
  <si>
    <t>Actas del Consejo de la Medalla al Merito</t>
  </si>
  <si>
    <t>400.01.21</t>
  </si>
  <si>
    <t>Manuales de Contratación</t>
  </si>
  <si>
    <t>400.60.01</t>
  </si>
  <si>
    <t>Manuales de Funciones y de Competencias Laborales</t>
  </si>
  <si>
    <t>400.60.02</t>
  </si>
  <si>
    <t xml:space="preserve">CIRCULARES </t>
  </si>
  <si>
    <t>Resoluciones del Fondo de Tecnologias de la Información y las Comunicaciones</t>
  </si>
  <si>
    <t>400.92.03</t>
  </si>
  <si>
    <t xml:space="preserve">DECRETOS </t>
  </si>
  <si>
    <t>Resoluciones del Ministerio</t>
  </si>
  <si>
    <t>400.92.04</t>
  </si>
  <si>
    <t>Actas del Comité de Contratación</t>
  </si>
  <si>
    <t>401.01.08</t>
  </si>
  <si>
    <t>Actas del Comité de Seguimiento al Plan Anual de Adquisiciones</t>
  </si>
  <si>
    <t>401.01.14</t>
  </si>
  <si>
    <t>RESOLUCIONES</t>
  </si>
  <si>
    <t xml:space="preserve">Contratos de Arrendamiento del Fondo </t>
  </si>
  <si>
    <t>401.24.01</t>
  </si>
  <si>
    <t>Contratos de Arrendamiento del Ministerio</t>
  </si>
  <si>
    <t>401.24.02</t>
  </si>
  <si>
    <t>CONTRATOS</t>
  </si>
  <si>
    <t>Contratos de Ciencia, Tecnología e Innovación del Fondo</t>
  </si>
  <si>
    <t>401.24.03</t>
  </si>
  <si>
    <t>CONVENIOS</t>
  </si>
  <si>
    <t>Contratos de Ciencia, Tecnología e Innovación del Ministerio</t>
  </si>
  <si>
    <t>401.24.04</t>
  </si>
  <si>
    <t>Contratos de Comodato del Fondo</t>
  </si>
  <si>
    <t>401.24.05</t>
  </si>
  <si>
    <t>Contratos de Comodato del Ministerio</t>
  </si>
  <si>
    <t>401.24.06</t>
  </si>
  <si>
    <t>Contratos de Compraventa del Fondo</t>
  </si>
  <si>
    <t>401.24.07</t>
  </si>
  <si>
    <t>Contratos de Compraventa del Ministerio</t>
  </si>
  <si>
    <t>401.24.08</t>
  </si>
  <si>
    <t>PROCESOS DISCIPLINARIOS</t>
  </si>
  <si>
    <t>Contratos de Consultoria del Fondo</t>
  </si>
  <si>
    <t>401.24.09</t>
  </si>
  <si>
    <t>PROCESOS ORDINARIOS</t>
  </si>
  <si>
    <t>Contratos de Consultoria del Ministerio</t>
  </si>
  <si>
    <t>401.24.10</t>
  </si>
  <si>
    <t>Contratos de Interventoría del Fondo</t>
  </si>
  <si>
    <t>401.24.11</t>
  </si>
  <si>
    <t>ANTEPROYECTO DE INGRESOS DEL FONDO</t>
  </si>
  <si>
    <t>Contratos de Interventoría del Ministerio</t>
  </si>
  <si>
    <t>401.24.12</t>
  </si>
  <si>
    <t>Contratos de Obra del Fondo</t>
  </si>
  <si>
    <t>401.24.13</t>
  </si>
  <si>
    <t xml:space="preserve">Contratos de Obra del Ministerio           </t>
  </si>
  <si>
    <t>401.24.14</t>
  </si>
  <si>
    <t xml:space="preserve">Contratos de Prestación de Servicios del Fondo        </t>
  </si>
  <si>
    <t>401.24.15</t>
  </si>
  <si>
    <t xml:space="preserve">Contratos de Prestación de Servicios del Ministerio     </t>
  </si>
  <si>
    <t>401.24.16</t>
  </si>
  <si>
    <t>Contratos de Prestación de Servicios Profesionales o Apoyo a Gestión del Fondo</t>
  </si>
  <si>
    <t>401.24.17</t>
  </si>
  <si>
    <t>Contratos de Prestación de Servicios Profesionales o Apoyo a Gestión del Ministerio</t>
  </si>
  <si>
    <t>401.24.18</t>
  </si>
  <si>
    <t xml:space="preserve">Contratos de Suministros del Fondo          </t>
  </si>
  <si>
    <t>401.24.19</t>
  </si>
  <si>
    <t>Contratos de Suministros del Ministerio</t>
  </si>
  <si>
    <t>401.24.20</t>
  </si>
  <si>
    <t>Contratos Interadministrativos del Fondo</t>
  </si>
  <si>
    <t>401.24.21</t>
  </si>
  <si>
    <t>Contratos Interadministrativos del Ministerio</t>
  </si>
  <si>
    <t>401.24.22</t>
  </si>
  <si>
    <t>Convenios de Asociación del Fondo</t>
  </si>
  <si>
    <t>401.26.01</t>
  </si>
  <si>
    <t>BOLETINES</t>
  </si>
  <si>
    <t>Convenios de Asociación del Ministerio</t>
  </si>
  <si>
    <t>401.26.02</t>
  </si>
  <si>
    <t xml:space="preserve">CERTIFICADOS </t>
  </si>
  <si>
    <t>Convenios de Cooperación del Fondo</t>
  </si>
  <si>
    <t>401.26.03</t>
  </si>
  <si>
    <t>Convenios de Cooperación del Ministerio</t>
  </si>
  <si>
    <t>401.26.04</t>
  </si>
  <si>
    <t>CUENTAS BANCARIAS</t>
  </si>
  <si>
    <t>Convenios Interadministrativos del Fondo</t>
  </si>
  <si>
    <t>401.26.05</t>
  </si>
  <si>
    <t xml:space="preserve">DECLARACIONES TRIBUTARIAS </t>
  </si>
  <si>
    <t>Convenios Interadministrativos del Ministerio</t>
  </si>
  <si>
    <t>401.27.06</t>
  </si>
  <si>
    <t>EMBARGOS</t>
  </si>
  <si>
    <t>401.47.01</t>
  </si>
  <si>
    <t>EVALUACIÓN Y SEGUIMIENTO DE CONVENIOS BANCARIOS</t>
  </si>
  <si>
    <t>402.47.16</t>
  </si>
  <si>
    <t>Procesos Disciplinarios Verbales</t>
  </si>
  <si>
    <t>402.76.01</t>
  </si>
  <si>
    <t>LEGALIZACIONES</t>
  </si>
  <si>
    <t>Procesos Ordinarios de Autos Inhibitorios</t>
  </si>
  <si>
    <t>402.77.01</t>
  </si>
  <si>
    <t>LIBROS AUXILIARES</t>
  </si>
  <si>
    <t>Procesos Ordinarios de Indagación Preliminar</t>
  </si>
  <si>
    <t>402.77.02</t>
  </si>
  <si>
    <t>NÓMINA</t>
  </si>
  <si>
    <t>Procesos Ordinarios de Investigación Disciplinaria</t>
  </si>
  <si>
    <t>402.77.03</t>
  </si>
  <si>
    <t>ORDENES DE PAGO</t>
  </si>
  <si>
    <t xml:space="preserve">Actas del Comité de Control y Seguimiento del Fondo de Tecnologías de la Información y las Comunicaciones </t>
  </si>
  <si>
    <t>410.01.10</t>
  </si>
  <si>
    <t>410.47.01</t>
  </si>
  <si>
    <t>Informes de Control y Seguimiento del Fondo</t>
  </si>
  <si>
    <t>410.47.12</t>
  </si>
  <si>
    <t>RECAUDOS</t>
  </si>
  <si>
    <t>410.66.10</t>
  </si>
  <si>
    <t>REINTEGROS DIRECCIÓN DEL TESORO NACIONAL MINISTERIO</t>
  </si>
  <si>
    <t>Resoluciones de Subsidios a Internet</t>
  </si>
  <si>
    <t>410.92.01</t>
  </si>
  <si>
    <t xml:space="preserve">Resoluciones de Subsidios de Telefonia Pública Basica Conmunatada </t>
  </si>
  <si>
    <t>410.92.02</t>
  </si>
  <si>
    <t>COMPROBANTES CONTABLES</t>
  </si>
  <si>
    <t>Actas del Subcomité de Asuntos Precontractuales</t>
  </si>
  <si>
    <t>411.01.22</t>
  </si>
  <si>
    <t xml:space="preserve">CONCILIACIONES </t>
  </si>
  <si>
    <t>Actas del  Subcomité de Seguimiento Correctivo y Preventivo</t>
  </si>
  <si>
    <t>411.01.23</t>
  </si>
  <si>
    <t>ESTADOS FINANCIEROS</t>
  </si>
  <si>
    <t>411.47.16</t>
  </si>
  <si>
    <t>Actas del Subcomité de Seguimiento Ingresos del Fondo</t>
  </si>
  <si>
    <t>412.01.24</t>
  </si>
  <si>
    <t>Informes de Seguimiento a la Gestión de Ingresos del Fondo</t>
  </si>
  <si>
    <t>412.47.26</t>
  </si>
  <si>
    <t>BALANCES PRESUPUESTALES</t>
  </si>
  <si>
    <t>Informes a Entes de Control y Vigilancia.</t>
  </si>
  <si>
    <t>420.47.01</t>
  </si>
  <si>
    <t>CERTIFICADOS</t>
  </si>
  <si>
    <t>420.47.16</t>
  </si>
  <si>
    <t>Informes de Patrimonios Autonomos</t>
  </si>
  <si>
    <t>420.47.20</t>
  </si>
  <si>
    <t>Acuerdos de Pago</t>
  </si>
  <si>
    <t>421.04.03</t>
  </si>
  <si>
    <t>Boletines de Caja y Bancos Fondo</t>
  </si>
  <si>
    <t>421.12.01</t>
  </si>
  <si>
    <t>REGISTROS PRESUPUESTALES</t>
  </si>
  <si>
    <t>Boletines de Caja y Bancos Ministerio</t>
  </si>
  <si>
    <t>421.12.02</t>
  </si>
  <si>
    <t>RESERVAS PRESUPUESTALES</t>
  </si>
  <si>
    <t>Certificados de Ica Iva y Renta</t>
  </si>
  <si>
    <t>421.15.03</t>
  </si>
  <si>
    <t>CERTIFICACIONES</t>
  </si>
  <si>
    <t>Conciliaciones Bancarias Cuenta Única Nacional</t>
  </si>
  <si>
    <t>421.22.02</t>
  </si>
  <si>
    <t>COBROS</t>
  </si>
  <si>
    <t xml:space="preserve">Conciliaciones Bancarias Fondo </t>
  </si>
  <si>
    <t>421.22.03</t>
  </si>
  <si>
    <t>ESTADOS DE CUENTA</t>
  </si>
  <si>
    <t>Conciliaciones Bancarias Ministerio</t>
  </si>
  <si>
    <t>421.22.04</t>
  </si>
  <si>
    <t>Cuentas Bancarias del Fondo</t>
  </si>
  <si>
    <t>421.27.01</t>
  </si>
  <si>
    <t>LIQUIDACIÓN DE DERECHOS</t>
  </si>
  <si>
    <t xml:space="preserve">Cuentas Bancarias del Ministerio </t>
  </si>
  <si>
    <t>421.27.02</t>
  </si>
  <si>
    <t>Clasificación Tributaria Contratistas PN Fondo</t>
  </si>
  <si>
    <t>421.31.01</t>
  </si>
  <si>
    <t>Declaraciones Tributarias de Obra Pública Fondo</t>
  </si>
  <si>
    <t>421.31.02</t>
  </si>
  <si>
    <t>Declaraciones Tributarias de Obra Pública Ministerio</t>
  </si>
  <si>
    <t>421.31.03</t>
  </si>
  <si>
    <t>Declaraciones Tributarias de Retención en la Fuente Fondo</t>
  </si>
  <si>
    <t>421.31.04</t>
  </si>
  <si>
    <t>Declaraciones Tributarias de Retención en la Fuente Ministerio</t>
  </si>
  <si>
    <t>421.31.05</t>
  </si>
  <si>
    <t>Declaraciones Trbutarias Estampillas Fondo</t>
  </si>
  <si>
    <t>421.31.06</t>
  </si>
  <si>
    <t>Declaraciones Trbutarias Estampillas Ministerio</t>
  </si>
  <si>
    <t>421.31.07</t>
  </si>
  <si>
    <t>AUTORIZACIONES DE ENTRADA Y SALIDA DE ELEMENTOS</t>
  </si>
  <si>
    <t>Declaraciones Tributarias ICA Fondo</t>
  </si>
  <si>
    <t>421.31.08</t>
  </si>
  <si>
    <t>COMPROBANTES DE ALMACEN</t>
  </si>
  <si>
    <t>Declaraciones Tributarias ICA Mnisterio</t>
  </si>
  <si>
    <t>421.31.09</t>
  </si>
  <si>
    <t>HISTORIALES DE BIENES INMUEBLES</t>
  </si>
  <si>
    <t>Embargos Fondo</t>
  </si>
  <si>
    <t>421.34.01</t>
  </si>
  <si>
    <t>Embargos Ministerio</t>
  </si>
  <si>
    <t>421.34.02</t>
  </si>
  <si>
    <t>INSTRUMENTOS DE CONTROL PARA ADMINISTRACIÓN DE BIENES</t>
  </si>
  <si>
    <t>421.47.02</t>
  </si>
  <si>
    <t xml:space="preserve">INVENTARIOS </t>
  </si>
  <si>
    <t>Informes de Constitución de Cuentas por Pagar</t>
  </si>
  <si>
    <t>421.47.11</t>
  </si>
  <si>
    <t>Legalizaciones de Caja Menor Fondo</t>
  </si>
  <si>
    <t>421.56.01</t>
  </si>
  <si>
    <t>Legalizaciones de Viaticos</t>
  </si>
  <si>
    <t>421.56.02</t>
  </si>
  <si>
    <t>NOTIFICACIONES POR AVISO DE ACTOS ADMINISTRATIVOS</t>
  </si>
  <si>
    <t>Libros Auxiliares de Banco Ministerio</t>
  </si>
  <si>
    <t>421.57.01</t>
  </si>
  <si>
    <t>Ordenes de Pago del Fondo</t>
  </si>
  <si>
    <t>421.64.01</t>
  </si>
  <si>
    <t>Ordenes de Pago del Ministerio</t>
  </si>
  <si>
    <t>421.64.02</t>
  </si>
  <si>
    <t>Planes Anuales de Caja PAC</t>
  </si>
  <si>
    <t>421.66.02</t>
  </si>
  <si>
    <t>INSTRUMENTOS ARCHIVISTICOS</t>
  </si>
  <si>
    <t>Planes de Inversión del Fondo - Portafolio</t>
  </si>
  <si>
    <t>421.66.09</t>
  </si>
  <si>
    <t>INSTRUMENTOS DE CONTROL</t>
  </si>
  <si>
    <t>Actas del Comité Técnico de Sostenibilidad del Sistema de Contabilidad</t>
  </si>
  <si>
    <t>422.01.20</t>
  </si>
  <si>
    <t>Comprobantes Contables de Ajuste</t>
  </si>
  <si>
    <t>422.18.01</t>
  </si>
  <si>
    <t>Comprobantes Contables de Egreso</t>
  </si>
  <si>
    <t>422.18.02</t>
  </si>
  <si>
    <t>Comprobantes Contables de Ingreso</t>
  </si>
  <si>
    <t>422.18.03</t>
  </si>
  <si>
    <t>TRANSFERENCIAS DOCUMENTALES</t>
  </si>
  <si>
    <t>Conciliaciones Bancarias</t>
  </si>
  <si>
    <t>422.22.01</t>
  </si>
  <si>
    <t>CONSECUTIVO DE COMUNICACIONES OFICIALES</t>
  </si>
  <si>
    <t>Conciliaciones de Operaciones Reciprocas</t>
  </si>
  <si>
    <t>422.22.05</t>
  </si>
  <si>
    <t>422.47.01</t>
  </si>
  <si>
    <t>422.47.02</t>
  </si>
  <si>
    <t>Certificados de Disponibilidad Presupuestal Fondo</t>
  </si>
  <si>
    <t>423.15.01</t>
  </si>
  <si>
    <t>Certificados de Disponibilidad Presupuestal Ministerio</t>
  </si>
  <si>
    <t>423.15.02</t>
  </si>
  <si>
    <t>AUTORIZACIONES DE COMISIONES AL EXTERIOR</t>
  </si>
  <si>
    <t>423.47.01</t>
  </si>
  <si>
    <t>HISTORIALES DE VEHÍCULOS</t>
  </si>
  <si>
    <t>423.47.02</t>
  </si>
  <si>
    <t>Informes de Ejecución Presupuestal</t>
  </si>
  <si>
    <t>423.47.14</t>
  </si>
  <si>
    <t>423.79.03</t>
  </si>
  <si>
    <t>Proyectos de Presupuesto del Fondo</t>
  </si>
  <si>
    <t>423.79.07</t>
  </si>
  <si>
    <t>Proyectos de Presupuesto del Ministerio</t>
  </si>
  <si>
    <t>423.79.08</t>
  </si>
  <si>
    <t>HISTORIAS LABORALES</t>
  </si>
  <si>
    <t>Registros Presupuestales de Compromiso Fondo</t>
  </si>
  <si>
    <t>423.88.01</t>
  </si>
  <si>
    <t>Registros Presupuestales de Compromiso Mnisterio</t>
  </si>
  <si>
    <t>423.88.02</t>
  </si>
  <si>
    <t>Reservas Presupuestales y Cuentas por Pagar del Fondo</t>
  </si>
  <si>
    <t>423.91.01</t>
  </si>
  <si>
    <t>Reservas Presupuestales y Cuentas por Pagar del Ministerio</t>
  </si>
  <si>
    <t>423.91.02</t>
  </si>
  <si>
    <t>BONOS PENSIONALES</t>
  </si>
  <si>
    <t>Certificaciones de Cumplimiento</t>
  </si>
  <si>
    <t>424.14.02</t>
  </si>
  <si>
    <t>Cobros Coactivos</t>
  </si>
  <si>
    <t>424.17.01</t>
  </si>
  <si>
    <t>CUENTAS POR COBRAR</t>
  </si>
  <si>
    <t>Cobros Persuasivos</t>
  </si>
  <si>
    <t>424.17.02</t>
  </si>
  <si>
    <t>CUENTAS POR PAGAR</t>
  </si>
  <si>
    <t>Informes de Revisión de Autoliquidaciones</t>
  </si>
  <si>
    <t>424.47.24</t>
  </si>
  <si>
    <t>Planes de Mejoramiento de los Recursos del Fondo</t>
  </si>
  <si>
    <t>424.66.12</t>
  </si>
  <si>
    <t>Actas del Comité del Coordinador de Teletrabajo</t>
  </si>
  <si>
    <t>430.01.15</t>
  </si>
  <si>
    <t>430.47.01</t>
  </si>
  <si>
    <t>430.47.02</t>
  </si>
  <si>
    <t>430.47.16</t>
  </si>
  <si>
    <t>Planes Anuales de Compras</t>
  </si>
  <si>
    <t>430.66.03</t>
  </si>
  <si>
    <t>Actas del Comité de Administratción de Bienes</t>
  </si>
  <si>
    <t>431.01.06</t>
  </si>
  <si>
    <t>Comprobantes de Egresos de Elementos de Consumo</t>
  </si>
  <si>
    <t>431.19.01</t>
  </si>
  <si>
    <t>Comprobantes de Egresos de Elementos Devolutivos</t>
  </si>
  <si>
    <t>431.19.02</t>
  </si>
  <si>
    <t>Comprobantes de Ingresos de Bienes</t>
  </si>
  <si>
    <t>431.19.03</t>
  </si>
  <si>
    <t>Comproantes de Ingresos de Elementos de Consumo</t>
  </si>
  <si>
    <t>431.19.04</t>
  </si>
  <si>
    <t>Comprobantes de Traslado y  Reintegro de Bienes entre Funcionarios</t>
  </si>
  <si>
    <t>431.19.05</t>
  </si>
  <si>
    <t>431.47.01</t>
  </si>
  <si>
    <t>431.47.16</t>
  </si>
  <si>
    <t>Actas de Baja de Bienes</t>
  </si>
  <si>
    <t>431.51.01</t>
  </si>
  <si>
    <t>Actas de Decomisos de Bienes</t>
  </si>
  <si>
    <t>431.51.02</t>
  </si>
  <si>
    <t>Formato de Traslado y Reintegro de Bienes</t>
  </si>
  <si>
    <t>431.51.03</t>
  </si>
  <si>
    <t>Inventarios de Almacen</t>
  </si>
  <si>
    <t>431.54.02</t>
  </si>
  <si>
    <t>Inventarios de Elementos Devolutivos</t>
  </si>
  <si>
    <t>431.54.03</t>
  </si>
  <si>
    <t>Inventarios y Conciliaciones de Activos Fijos</t>
  </si>
  <si>
    <t>431.54.04</t>
  </si>
  <si>
    <t>Informes a Entes de Control y vigilancia</t>
  </si>
  <si>
    <t>432.47.01</t>
  </si>
  <si>
    <t>432.47.16</t>
  </si>
  <si>
    <t>Actas de Eliminación Documental</t>
  </si>
  <si>
    <t>433.01.01</t>
  </si>
  <si>
    <t>Modelos de Requisitos para la Gestión de Documentos Electrónicos</t>
  </si>
  <si>
    <t>433.39.05</t>
  </si>
  <si>
    <t>Informes de Autenticaciones</t>
  </si>
  <si>
    <t>433.47.07</t>
  </si>
  <si>
    <t>433.47.16</t>
  </si>
  <si>
    <t>Banco Terminologico</t>
  </si>
  <si>
    <t>433.49.01</t>
  </si>
  <si>
    <t xml:space="preserve">Cuadro de Clasificación Documental </t>
  </si>
  <si>
    <t>433.49.02</t>
  </si>
  <si>
    <t>Inventario Documental</t>
  </si>
  <si>
    <t>433.49.03</t>
  </si>
  <si>
    <t>Mapa de Procesos</t>
  </si>
  <si>
    <t>433.49.04</t>
  </si>
  <si>
    <t>Tablas de Retención Documental</t>
  </si>
  <si>
    <t>433.49.06</t>
  </si>
  <si>
    <t>Tablas de Valoración Documental</t>
  </si>
  <si>
    <t>433.49.07</t>
  </si>
  <si>
    <t>Instrumentos de Control de Salida de Expedientes</t>
  </si>
  <si>
    <t>433.50.02</t>
  </si>
  <si>
    <t>Planes Institucionales de Archivos- PINAR</t>
  </si>
  <si>
    <t>433.66.21</t>
  </si>
  <si>
    <t>Programas de Gestión Documental</t>
  </si>
  <si>
    <t>433.78.06</t>
  </si>
  <si>
    <t>Programas del Sistema Integrado de Conservación Documental</t>
  </si>
  <si>
    <t>433.78.12</t>
  </si>
  <si>
    <t>Transferencias Documentales Primarias</t>
  </si>
  <si>
    <t>433.96.01</t>
  </si>
  <si>
    <t>Transferencias Documentales Secundarias</t>
  </si>
  <si>
    <t>433.96.02</t>
  </si>
  <si>
    <t>Actas del Comité Paritario de Seguridad y Salud en el Trabajo</t>
  </si>
  <si>
    <t>434.01.18</t>
  </si>
  <si>
    <t>Informes de PQRSD y Derechos de Petición</t>
  </si>
  <si>
    <t>434.47.22</t>
  </si>
  <si>
    <t>Instrumentos de Control de Correspondencia</t>
  </si>
  <si>
    <t>434.50.01</t>
  </si>
  <si>
    <t>Programas de Responsabilidad Social</t>
  </si>
  <si>
    <t>434.78.08</t>
  </si>
  <si>
    <t>Programas de Servicio al Ciudadano</t>
  </si>
  <si>
    <t>434.78.09</t>
  </si>
  <si>
    <t>Programas Institucionales de Gestión Ambiental</t>
  </si>
  <si>
    <t>434.78.13</t>
  </si>
  <si>
    <t>Instrumentos de Control de Vehiculos</t>
  </si>
  <si>
    <t>435.50.03</t>
  </si>
  <si>
    <t>Planes de Seguridad Vial</t>
  </si>
  <si>
    <t>435.65.16</t>
  </si>
  <si>
    <t>Planes de Seguridad y Salud en el Trabajo</t>
  </si>
  <si>
    <t>436.66.17</t>
  </si>
  <si>
    <t>Programas de Capacitación, Bienestar, Incentivos, Seguridad y Salud en el Trabajo</t>
  </si>
  <si>
    <t>436.78.03</t>
  </si>
  <si>
    <t>Programas de Incentivos</t>
  </si>
  <si>
    <t>436.78.07</t>
  </si>
  <si>
    <t>Certificaciones para Bono Pensional y Pensiones</t>
  </si>
  <si>
    <t>437.14.03</t>
  </si>
  <si>
    <t>Cuentas por Cobrar de Cuotas Partes Pensionales</t>
  </si>
  <si>
    <t>437.28.01</t>
  </si>
  <si>
    <t>Cuentas por Pagar de Cuotas Partes Pensionales</t>
  </si>
  <si>
    <t>437.29.01</t>
  </si>
  <si>
    <t>437.47.02</t>
  </si>
  <si>
    <t>Informes de Cálculo Actuarial</t>
  </si>
  <si>
    <t>437.47.08</t>
  </si>
  <si>
    <t>437.47.16</t>
  </si>
  <si>
    <t>Tipo</t>
  </si>
  <si>
    <t>Valor</t>
  </si>
  <si>
    <t>EVALUACION</t>
  </si>
  <si>
    <t>APOYO</t>
  </si>
  <si>
    <t>ESTRATEGICO</t>
  </si>
  <si>
    <t>MISIONAL</t>
  </si>
  <si>
    <t>ANALISIS_MEJORA_GESTION</t>
  </si>
  <si>
    <t>GESTION_RECURSOS</t>
  </si>
  <si>
    <t>GESTION_JURIDICA</t>
  </si>
  <si>
    <t>ARQUITECTURA_INSTITUCIONAL</t>
  </si>
  <si>
    <t>COMUNICACION_ESTRATEGICA</t>
  </si>
  <si>
    <t>COOPERACION_INTERNACIONAL</t>
  </si>
  <si>
    <t>GESTION_ATENCION_GRUPOS_INTERES</t>
  </si>
  <si>
    <t>MARCO_ESTRATEGICO</t>
  </si>
  <si>
    <t>ACCESO_USO_APROPIACION_TIC</t>
  </si>
  <si>
    <t>GESTION_CONOCIMIENTO_SECTOR_TIC</t>
  </si>
  <si>
    <t>PLANEACION_FORMULACION_POLITICAS_TIC</t>
  </si>
  <si>
    <t>SEGUIMIENTO_CONTROL_POLITICAS_TIC</t>
  </si>
  <si>
    <t>Se Genera Automaticamente</t>
  </si>
  <si>
    <t>Desp. Vice-Min de Conectividad y Digitalización</t>
  </si>
  <si>
    <t>100.37</t>
  </si>
  <si>
    <t>Campo de texto</t>
  </si>
  <si>
    <t>INFORMACIÓN</t>
  </si>
  <si>
    <t>Campo de Fecha</t>
  </si>
  <si>
    <t>EVALUACION Y APOYO AL CONTROL DE LA GESTION</t>
  </si>
  <si>
    <t>GESTION DE COMPRAS Y CONTRATACION</t>
  </si>
  <si>
    <t>GESTION JURIDICA</t>
  </si>
  <si>
    <t>FORTALECIMIENTO ORGANIZACIONAL</t>
  </si>
  <si>
    <t>COMUNICACION ESTRATEGICA</t>
  </si>
  <si>
    <t>GESTION INTERNACIONAL</t>
  </si>
  <si>
    <t>GESTION DE ATENCION A GRUPOS DE INTERES</t>
  </si>
  <si>
    <t>DIRECCIONAMIENTO ESTRATEGICO</t>
  </si>
  <si>
    <t>ACCESO A LAS TIC</t>
  </si>
  <si>
    <t>GESTION DE LA INFORMACION SECTORIAL</t>
  </si>
  <si>
    <t>PLANEACION Y FORMULACION DE POLITICAS TIC</t>
  </si>
  <si>
    <t>SEGUIMIENTO Y EVALUACION DE POLITICAS TIC</t>
  </si>
  <si>
    <t>SI</t>
  </si>
  <si>
    <t>Interno</t>
  </si>
  <si>
    <t>Físico</t>
  </si>
  <si>
    <t>Documentos de Archivo - físicos</t>
  </si>
  <si>
    <t>API</t>
  </si>
  <si>
    <t>Español</t>
  </si>
  <si>
    <t>INFORMACIÓN PÚBLICA RESERVADA</t>
  </si>
  <si>
    <t>ALTA</t>
  </si>
  <si>
    <t>Publicada (Interno - Intranet)</t>
  </si>
  <si>
    <t>Sin reserva</t>
  </si>
  <si>
    <t>Dato personal público</t>
  </si>
  <si>
    <t>Agricultura y Desarrollo Rural</t>
  </si>
  <si>
    <t>INTERNACIONAL</t>
  </si>
  <si>
    <t>Estructurado</t>
  </si>
  <si>
    <t>Desp. Vice-Min de Economía Digital</t>
  </si>
  <si>
    <t>HARDWARE</t>
  </si>
  <si>
    <t>GESTION DE RECURSOS ADMINISTRATIVOS</t>
  </si>
  <si>
    <t xml:space="preserve">GESTION DE TECNOLOGIAS DE LA INFORMACION </t>
  </si>
  <si>
    <t>FORTALECIMIENTO DE LA INDUSTRIA TIC</t>
  </si>
  <si>
    <t>I+D+I</t>
  </si>
  <si>
    <t>VIGILANCIA Y CONTROL</t>
  </si>
  <si>
    <t>NO</t>
  </si>
  <si>
    <t>Externo</t>
  </si>
  <si>
    <t>Digital</t>
  </si>
  <si>
    <t>Documentos de Archivo - electrónicos</t>
  </si>
  <si>
    <t>Base de datos</t>
  </si>
  <si>
    <t>Francés</t>
  </si>
  <si>
    <t>INFORMACIÓN PÚBLICA CLASIFICADA</t>
  </si>
  <si>
    <t>MEDIA</t>
  </si>
  <si>
    <t>Publicada (Externo - Internet)</t>
  </si>
  <si>
    <t>Reserva total</t>
  </si>
  <si>
    <t xml:space="preserve">Dato personal privado </t>
  </si>
  <si>
    <t>Ambiente y Desarrollo Sostenible</t>
  </si>
  <si>
    <t>NACIONAL</t>
  </si>
  <si>
    <t>Semiestructurado</t>
  </si>
  <si>
    <t xml:space="preserve">Despacho del Ministro </t>
  </si>
  <si>
    <t>100.69</t>
  </si>
  <si>
    <t>SOFTWARE</t>
  </si>
  <si>
    <t>GESTION DEL TALENTO HUMANO</t>
  </si>
  <si>
    <t>GESTION DELCONOCIMIENTO</t>
  </si>
  <si>
    <t>GESTION DE LA INDUSTRIA DE LAS COMUNICACIONES</t>
  </si>
  <si>
    <t>Archivos Institucionales - físicos</t>
  </si>
  <si>
    <t xml:space="preserve">BWF </t>
  </si>
  <si>
    <t>Ingles</t>
  </si>
  <si>
    <t>INFORMACIÓN PÚBLICA</t>
  </si>
  <si>
    <t>BAJA</t>
  </si>
  <si>
    <t>No publicada</t>
  </si>
  <si>
    <t>Reserva parcial</t>
  </si>
  <si>
    <t>Dato semiprivado</t>
  </si>
  <si>
    <t>Ciencia, Tecnología e Innovación</t>
  </si>
  <si>
    <t>DEPARTAMENTAL</t>
  </si>
  <si>
    <t>No estructurado</t>
  </si>
  <si>
    <t>Dir. Apropiación de TIC</t>
  </si>
  <si>
    <t>100.79</t>
  </si>
  <si>
    <t>SERVICIOS</t>
  </si>
  <si>
    <t>GESTION DOCUMENTAL</t>
  </si>
  <si>
    <t>USO Y APROPIACION DE LAS TIC</t>
  </si>
  <si>
    <t>Archivos Institucionales - electrónico</t>
  </si>
  <si>
    <t xml:space="preserve">CGM  </t>
  </si>
  <si>
    <t>Inglés y Español</t>
  </si>
  <si>
    <t>NO CLASIFICADA</t>
  </si>
  <si>
    <t>Datos sensibles</t>
  </si>
  <si>
    <t>Comercio, Industria y Turismo</t>
  </si>
  <si>
    <t>MUNICIPAL</t>
  </si>
  <si>
    <t>Dir. de Desarrollo de la Industria TIC</t>
  </si>
  <si>
    <t>101.21</t>
  </si>
  <si>
    <t>RECURSO HUMANO</t>
  </si>
  <si>
    <t>GESTION FINANCIERA</t>
  </si>
  <si>
    <t>Sistemas de Información corporativos</t>
  </si>
  <si>
    <t>CSV</t>
  </si>
  <si>
    <t>Cultura</t>
  </si>
  <si>
    <t>Dir. de Industria de Comunicaciones</t>
  </si>
  <si>
    <t>101.41</t>
  </si>
  <si>
    <t>INSTALACIONES</t>
  </si>
  <si>
    <t xml:space="preserve"> </t>
  </si>
  <si>
    <t xml:space="preserve">dBase </t>
  </si>
  <si>
    <t>DataJam - Desarrollo Rural</t>
  </si>
  <si>
    <t>Dir. de Transformación Digital</t>
  </si>
  <si>
    <t>101.47</t>
  </si>
  <si>
    <t>EQUIPAMIENTO AUXILIA</t>
  </si>
  <si>
    <t>Sistema de Administración de Documentos</t>
  </si>
  <si>
    <t>DXF</t>
  </si>
  <si>
    <t>Datathon Latam 2017</t>
  </si>
  <si>
    <t>Dir. Gobierno Digital</t>
  </si>
  <si>
    <t>101.65</t>
  </si>
  <si>
    <t>Sistemas de Mensajería Electrónica</t>
  </si>
  <si>
    <t xml:space="preserve">EML </t>
  </si>
  <si>
    <t>Deporte y Recreación</t>
  </si>
  <si>
    <t>Dir. Promoción de TIC</t>
  </si>
  <si>
    <t>101.66</t>
  </si>
  <si>
    <t>Portales, Intranet y Extranet</t>
  </si>
  <si>
    <t>GZIP</t>
  </si>
  <si>
    <t>Economía y Finanzas</t>
  </si>
  <si>
    <t>Dir. Vigilancia y Control</t>
  </si>
  <si>
    <t>101.69</t>
  </si>
  <si>
    <t>Sistemas de Bases de Datos</t>
  </si>
  <si>
    <t>HTML (Página Web)</t>
  </si>
  <si>
    <t>Educación</t>
  </si>
  <si>
    <t>Dir. de Infraestructura</t>
  </si>
  <si>
    <t>110.01</t>
  </si>
  <si>
    <t>Disco duros, servidores, discos o medios portables, cintas o medios de video y audio (análogo o digital), etc.</t>
  </si>
  <si>
    <t>JPEG</t>
  </si>
  <si>
    <t>Estadísticas Nacionales</t>
  </si>
  <si>
    <t>GIT de Conceptos</t>
  </si>
  <si>
    <t>110.21</t>
  </si>
  <si>
    <t>JPG</t>
  </si>
  <si>
    <t>Función pública</t>
  </si>
  <si>
    <t>GIT de Cobro Coactivo</t>
  </si>
  <si>
    <t>110.47</t>
  </si>
  <si>
    <t>Uso de tecnologías en la nube</t>
  </si>
  <si>
    <t>JSON</t>
  </si>
  <si>
    <t>Gastos Gubernamentales</t>
  </si>
  <si>
    <t>GIT de Procesos Judiciales y Extrajudiciales</t>
  </si>
  <si>
    <t>110.60</t>
  </si>
  <si>
    <t>KML</t>
  </si>
  <si>
    <t>Hacienda y Crédito Público</t>
  </si>
  <si>
    <t>GIT de Actuaciones Administrativas y Asesoría Contractual</t>
  </si>
  <si>
    <t>110.65</t>
  </si>
  <si>
    <t>KML-KMZ</t>
  </si>
  <si>
    <t>Inclusión Social y Reconciliación</t>
  </si>
  <si>
    <t>GIT para el Consenso Social</t>
  </si>
  <si>
    <t>110.66</t>
  </si>
  <si>
    <t xml:space="preserve">Maildir </t>
  </si>
  <si>
    <t>Justicia y Derecho</t>
  </si>
  <si>
    <t>GIT de Seguimiento a la Ejecución Contractual</t>
  </si>
  <si>
    <t>111.08</t>
  </si>
  <si>
    <t xml:space="preserve">MBOX </t>
  </si>
  <si>
    <t>Mapas Nacionales</t>
  </si>
  <si>
    <t>GIT de Seguimiento a la Gestión de Ingresos del Fondo TIC</t>
  </si>
  <si>
    <t>111.47</t>
  </si>
  <si>
    <t xml:space="preserve">MNG </t>
  </si>
  <si>
    <t>Minas y Energía</t>
  </si>
  <si>
    <t xml:space="preserve">GIT de Gestión del Talento Humano </t>
  </si>
  <si>
    <t>111.79</t>
  </si>
  <si>
    <t xml:space="preserve">MP3 </t>
  </si>
  <si>
    <t>Ordenamiento Territorial</t>
  </si>
  <si>
    <t>GIT de Gestión Pensional</t>
  </si>
  <si>
    <t>ODF</t>
  </si>
  <si>
    <t>Organismos de Control</t>
  </si>
  <si>
    <t>GIT de Gestión de Servicios Administrativos</t>
  </si>
  <si>
    <t>112.66</t>
  </si>
  <si>
    <t xml:space="preserve">Office OpenXML </t>
  </si>
  <si>
    <t>Participación ciudadana</t>
  </si>
  <si>
    <t>GIT de Fortalecimiento de las Relaciones con los Grupos de Interés</t>
  </si>
  <si>
    <t>112.79</t>
  </si>
  <si>
    <t>OOXML</t>
  </si>
  <si>
    <t>Presupuestos Gubernamentales</t>
  </si>
  <si>
    <t>GIT de Gestión de la Información</t>
  </si>
  <si>
    <t>113.01</t>
  </si>
  <si>
    <t>OpenDocument</t>
  </si>
  <si>
    <t>Resultados Electorales</t>
  </si>
  <si>
    <t>GIT de Administración de Bienes</t>
  </si>
  <si>
    <t>113.14</t>
  </si>
  <si>
    <t>Papel</t>
  </si>
  <si>
    <t>Salud y Protección Social</t>
  </si>
  <si>
    <t>GIT de Notificaciones</t>
  </si>
  <si>
    <t>113.39</t>
  </si>
  <si>
    <t>PDF</t>
  </si>
  <si>
    <t>Seguridad y Defensa</t>
  </si>
  <si>
    <t>GIT de Contratación</t>
  </si>
  <si>
    <t>114.43</t>
  </si>
  <si>
    <t xml:space="preserve">PNG </t>
  </si>
  <si>
    <t>Trabajo</t>
  </si>
  <si>
    <t>GIT de Control Interno Disciplinario</t>
  </si>
  <si>
    <t>114.47</t>
  </si>
  <si>
    <t>RDF-XML</t>
  </si>
  <si>
    <t>Transporte</t>
  </si>
  <si>
    <t>GIT de Contabilidad</t>
  </si>
  <si>
    <t>114.65</t>
  </si>
  <si>
    <t>SHP</t>
  </si>
  <si>
    <t>Vivienda, Ciudad y Territorio</t>
  </si>
  <si>
    <t>GIT de Cartera</t>
  </si>
  <si>
    <t>114.78</t>
  </si>
  <si>
    <t xml:space="preserve">SIARD </t>
  </si>
  <si>
    <t>GIT de Presupuesto</t>
  </si>
  <si>
    <t>120.01</t>
  </si>
  <si>
    <t>SPARQL</t>
  </si>
  <si>
    <t>GIT de Tesorería</t>
  </si>
  <si>
    <t>120.04</t>
  </si>
  <si>
    <t>SQL</t>
  </si>
  <si>
    <t>GIT de Gestión de Espectro Radioeléctrico</t>
  </si>
  <si>
    <t>120.47</t>
  </si>
  <si>
    <t xml:space="preserve">SVG </t>
  </si>
  <si>
    <t>GIT de Apoyo a la Gestión de Cobro Coactivo y Garantías</t>
  </si>
  <si>
    <t>120.54</t>
  </si>
  <si>
    <t xml:space="preserve">Texto Plano </t>
  </si>
  <si>
    <t>GIT de Estructuración e Investigación</t>
  </si>
  <si>
    <t>120.66</t>
  </si>
  <si>
    <t>TIFF</t>
  </si>
  <si>
    <t>GIT de Operaciones</t>
  </si>
  <si>
    <t>120.72</t>
  </si>
  <si>
    <t>TMX</t>
  </si>
  <si>
    <t>GIT de Relaciones Institucionales</t>
  </si>
  <si>
    <t>130.47</t>
  </si>
  <si>
    <t>WAVE</t>
  </si>
  <si>
    <t>GIT de Oferta Regional</t>
  </si>
  <si>
    <t>130.66</t>
  </si>
  <si>
    <t>WMS</t>
  </si>
  <si>
    <t>GIT de Proyectos Regionales</t>
  </si>
  <si>
    <t>130.79</t>
  </si>
  <si>
    <t>XLS</t>
  </si>
  <si>
    <t>GIT de Fomento Regional</t>
  </si>
  <si>
    <t>131.21</t>
  </si>
  <si>
    <t>XLS -PDF</t>
  </si>
  <si>
    <t>GIT Especializado de Recursos y Actuaciones Administrativas</t>
  </si>
  <si>
    <t>131.47</t>
  </si>
  <si>
    <t>XML</t>
  </si>
  <si>
    <t>Grupo Técnico de Innovación Social y Comunidades</t>
  </si>
  <si>
    <t>132.47</t>
  </si>
  <si>
    <t xml:space="preserve">XPDL </t>
  </si>
  <si>
    <t>Grupo Interno de Política</t>
  </si>
  <si>
    <t>132.66</t>
  </si>
  <si>
    <t xml:space="preserve">XPM </t>
  </si>
  <si>
    <t>Grupo Interno de Ciudades Inteligentes</t>
  </si>
  <si>
    <t>132.70</t>
  </si>
  <si>
    <t>ZIP</t>
  </si>
  <si>
    <t>GIT de Seguridad y Privacidad de la Información</t>
  </si>
  <si>
    <t>133.01</t>
  </si>
  <si>
    <t>GIT de Investigación, Desarrollo e Innovación (I+D+i)</t>
  </si>
  <si>
    <t>133.02</t>
  </si>
  <si>
    <t>GIT de Emprendimiento Apps.CO</t>
  </si>
  <si>
    <t>133.22</t>
  </si>
  <si>
    <t>GIT de Industria de Tecnologías de la Información</t>
  </si>
  <si>
    <t>133.47</t>
  </si>
  <si>
    <t>GIT de Industria Creativa Digital</t>
  </si>
  <si>
    <t>133.70</t>
  </si>
  <si>
    <t>Grupo Interno de Estrategia Talento de Tecnologías de la Información</t>
  </si>
  <si>
    <t>134.04</t>
  </si>
  <si>
    <t>GIT de Comunicación Externa</t>
  </si>
  <si>
    <t>134.30</t>
  </si>
  <si>
    <t>GIT de Planeación y Seguimiento Presupuestal</t>
  </si>
  <si>
    <t>134.47</t>
  </si>
  <si>
    <t>GIT de Seguimiento a la Estrategia</t>
  </si>
  <si>
    <t>134.70</t>
  </si>
  <si>
    <t>GIT de Estadísticas y Estudios Sectoriales</t>
  </si>
  <si>
    <t>140.05</t>
  </si>
  <si>
    <t>GIT de Transformación Organizacional</t>
  </si>
  <si>
    <t>140.47</t>
  </si>
  <si>
    <t>Oficina Asesora de Prensa</t>
  </si>
  <si>
    <t>150.12</t>
  </si>
  <si>
    <t>Oficina Asesora Jurídica</t>
  </si>
  <si>
    <t>150.20</t>
  </si>
  <si>
    <t>Oficina de Control Interno</t>
  </si>
  <si>
    <t>150.47</t>
  </si>
  <si>
    <t>Oficina de Tecnologías de la Información</t>
  </si>
  <si>
    <t>150.65</t>
  </si>
  <si>
    <t>Oficina Internacional</t>
  </si>
  <si>
    <t>151.47</t>
  </si>
  <si>
    <t>Oficina para la Gestión de Ingresos del Fondo</t>
  </si>
  <si>
    <t>151.65</t>
  </si>
  <si>
    <t>Oficina Asesora de Planeación y Estudios Sectoriales</t>
  </si>
  <si>
    <t>151.66</t>
  </si>
  <si>
    <t>Secretaria General</t>
  </si>
  <si>
    <t>160.01</t>
  </si>
  <si>
    <t>Sub. de Gobierno en Línea</t>
  </si>
  <si>
    <t>160.47</t>
  </si>
  <si>
    <t>Sub. Administrativa y de Gestión Humana</t>
  </si>
  <si>
    <t>160.65</t>
  </si>
  <si>
    <t>Sub. de Asuntos Postales</t>
  </si>
  <si>
    <t>160.66</t>
  </si>
  <si>
    <t>Sub. de Comercio Electrónico</t>
  </si>
  <si>
    <t>160.78</t>
  </si>
  <si>
    <t>Sub. de Digitalización Sectorial</t>
  </si>
  <si>
    <t>200.47</t>
  </si>
  <si>
    <t>Sub. de Radiodifusión Sonora</t>
  </si>
  <si>
    <t>200.65</t>
  </si>
  <si>
    <t>Sub. Estándares y Arq de TI</t>
  </si>
  <si>
    <t>201.47</t>
  </si>
  <si>
    <t>Sub. Financiera</t>
  </si>
  <si>
    <t>201.52</t>
  </si>
  <si>
    <t>Sub. para la Industrial de Comunicaciones</t>
  </si>
  <si>
    <t>201.65</t>
  </si>
  <si>
    <t>Sub. Procesos de Apropiación de TIC</t>
  </si>
  <si>
    <t>210.21</t>
  </si>
  <si>
    <t>Sub. Vigilancia y Control de Comunicaciones</t>
  </si>
  <si>
    <t>210.47</t>
  </si>
  <si>
    <t>Sub. Vigilancia y Control de Radiodifusión Sonora</t>
  </si>
  <si>
    <t>210.65</t>
  </si>
  <si>
    <t>Sub. Vigilancia y Control de Serv. Postales</t>
  </si>
  <si>
    <t>210.74</t>
  </si>
  <si>
    <t>Sub. Dirección de Cultura Digital</t>
  </si>
  <si>
    <t>210.79</t>
  </si>
  <si>
    <t>211.01</t>
  </si>
  <si>
    <t>211.65</t>
  </si>
  <si>
    <t>211.79</t>
  </si>
  <si>
    <t>211.84</t>
  </si>
  <si>
    <t>211.85</t>
  </si>
  <si>
    <t>211.86</t>
  </si>
  <si>
    <t>211.90</t>
  </si>
  <si>
    <t>211.95</t>
  </si>
  <si>
    <t>211.1.47</t>
  </si>
  <si>
    <t>211.1.65</t>
  </si>
  <si>
    <t>211.1.71</t>
  </si>
  <si>
    <t>211.1.75</t>
  </si>
  <si>
    <t>211.1.81</t>
  </si>
  <si>
    <t>211.1.82</t>
  </si>
  <si>
    <t>211.1.87</t>
  </si>
  <si>
    <t>211.2.47</t>
  </si>
  <si>
    <t>211.2.65</t>
  </si>
  <si>
    <t>211.2.79</t>
  </si>
  <si>
    <t>211.2.83</t>
  </si>
  <si>
    <t>212.01</t>
  </si>
  <si>
    <t>212.39</t>
  </si>
  <si>
    <t>212.58</t>
  </si>
  <si>
    <t>212.65</t>
  </si>
  <si>
    <t>212.66</t>
  </si>
  <si>
    <t>212.67</t>
  </si>
  <si>
    <t>212.73</t>
  </si>
  <si>
    <t>212.79</t>
  </si>
  <si>
    <t>213.21</t>
  </si>
  <si>
    <t>213.25</t>
  </si>
  <si>
    <t>213.47</t>
  </si>
  <si>
    <t>213.48</t>
  </si>
  <si>
    <t>213.53</t>
  </si>
  <si>
    <t>213.67</t>
  </si>
  <si>
    <t>213.93</t>
  </si>
  <si>
    <t>213.94</t>
  </si>
  <si>
    <t>220.47</t>
  </si>
  <si>
    <t>220.65</t>
  </si>
  <si>
    <t>220.70</t>
  </si>
  <si>
    <t>220.78</t>
  </si>
  <si>
    <t>221.03</t>
  </si>
  <si>
    <t>221.47</t>
  </si>
  <si>
    <t>221.65</t>
  </si>
  <si>
    <t>221.70</t>
  </si>
  <si>
    <t>221.78</t>
  </si>
  <si>
    <t>222.21</t>
  </si>
  <si>
    <t>222.47</t>
  </si>
  <si>
    <t>222.65</t>
  </si>
  <si>
    <t>222.70</t>
  </si>
  <si>
    <t>222.78</t>
  </si>
  <si>
    <t>223.21</t>
  </si>
  <si>
    <t>223.47</t>
  </si>
  <si>
    <t>223.65</t>
  </si>
  <si>
    <t>223.70</t>
  </si>
  <si>
    <t>223.78</t>
  </si>
  <si>
    <t>230.47</t>
  </si>
  <si>
    <t>230.66</t>
  </si>
  <si>
    <t>231.47</t>
  </si>
  <si>
    <t>232.47</t>
  </si>
  <si>
    <t>233.42</t>
  </si>
  <si>
    <t>233.47</t>
  </si>
  <si>
    <t>233.65</t>
  </si>
  <si>
    <t>240.47</t>
  </si>
  <si>
    <t>241.47</t>
  </si>
  <si>
    <t>241.61</t>
  </si>
  <si>
    <t>241.65</t>
  </si>
  <si>
    <t>242.47</t>
  </si>
  <si>
    <t>242.65</t>
  </si>
  <si>
    <t>243.47</t>
  </si>
  <si>
    <t>243.65</t>
  </si>
  <si>
    <t>300.47</t>
  </si>
  <si>
    <t>300.65</t>
  </si>
  <si>
    <t>300.78</t>
  </si>
  <si>
    <t>300.79</t>
  </si>
  <si>
    <t>310.47</t>
  </si>
  <si>
    <t>310.65</t>
  </si>
  <si>
    <t>310.1.33</t>
  </si>
  <si>
    <t>310.1.47</t>
  </si>
  <si>
    <t>310.1.65</t>
  </si>
  <si>
    <t>311.47</t>
  </si>
  <si>
    <t>311.65</t>
  </si>
  <si>
    <t>311.79</t>
  </si>
  <si>
    <t>312.47</t>
  </si>
  <si>
    <t>312.65</t>
  </si>
  <si>
    <t>320.47</t>
  </si>
  <si>
    <t>320.65</t>
  </si>
  <si>
    <t>320.66</t>
  </si>
  <si>
    <t>320.78</t>
  </si>
  <si>
    <t>320.1.38</t>
  </si>
  <si>
    <t>320.1.69</t>
  </si>
  <si>
    <t>320.2.65</t>
  </si>
  <si>
    <t>320.2.66</t>
  </si>
  <si>
    <t>320.2.78</t>
  </si>
  <si>
    <t>320.3.39</t>
  </si>
  <si>
    <t>320.3.47</t>
  </si>
  <si>
    <t>320.3.65</t>
  </si>
  <si>
    <t>320.3.69</t>
  </si>
  <si>
    <t>321.47</t>
  </si>
  <si>
    <t>321.65</t>
  </si>
  <si>
    <t>321.66</t>
  </si>
  <si>
    <t>321.69</t>
  </si>
  <si>
    <t>321.70</t>
  </si>
  <si>
    <t>321.79</t>
  </si>
  <si>
    <t>322.06</t>
  </si>
  <si>
    <t>322.47</t>
  </si>
  <si>
    <t>322.55</t>
  </si>
  <si>
    <t>322.65</t>
  </si>
  <si>
    <t>322.69</t>
  </si>
  <si>
    <t>330.01</t>
  </si>
  <si>
    <t>339.39</t>
  </si>
  <si>
    <t>330.47</t>
  </si>
  <si>
    <t>330.65</t>
  </si>
  <si>
    <t>330.1.47</t>
  </si>
  <si>
    <t>330.1.65</t>
  </si>
  <si>
    <t>331.47</t>
  </si>
  <si>
    <t>331.65</t>
  </si>
  <si>
    <t>332.47</t>
  </si>
  <si>
    <t>332.65</t>
  </si>
  <si>
    <t>340.39</t>
  </si>
  <si>
    <t>340.47</t>
  </si>
  <si>
    <t>340.65</t>
  </si>
  <si>
    <t>341.47</t>
  </si>
  <si>
    <t>341.65</t>
  </si>
  <si>
    <t>342.47</t>
  </si>
  <si>
    <t>342.65</t>
  </si>
  <si>
    <t>343.47</t>
  </si>
  <si>
    <t>343.65</t>
  </si>
  <si>
    <t>344.47</t>
  </si>
  <si>
    <t>344.65</t>
  </si>
  <si>
    <t>400.01</t>
  </si>
  <si>
    <t>400.16</t>
  </si>
  <si>
    <t>400.32</t>
  </si>
  <si>
    <t>400.60</t>
  </si>
  <si>
    <t>400.65</t>
  </si>
  <si>
    <t>400.92</t>
  </si>
  <si>
    <t>401.01</t>
  </si>
  <si>
    <t>401.24</t>
  </si>
  <si>
    <t>401.26</t>
  </si>
  <si>
    <t>401.47</t>
  </si>
  <si>
    <t>401.65</t>
  </si>
  <si>
    <t>402.47</t>
  </si>
  <si>
    <t>402.65</t>
  </si>
  <si>
    <t>402.76</t>
  </si>
  <si>
    <t>402.77</t>
  </si>
  <si>
    <t>410.01</t>
  </si>
  <si>
    <t>410.07</t>
  </si>
  <si>
    <t>410.47</t>
  </si>
  <si>
    <t>410.65</t>
  </si>
  <si>
    <t>410.66</t>
  </si>
  <si>
    <t>410.92</t>
  </si>
  <si>
    <t>411.01</t>
  </si>
  <si>
    <t>411.47</t>
  </si>
  <si>
    <t>412.01</t>
  </si>
  <si>
    <t>412.47</t>
  </si>
  <si>
    <t>420.47</t>
  </si>
  <si>
    <t>420.65</t>
  </si>
  <si>
    <t>421.04</t>
  </si>
  <si>
    <t>421.12</t>
  </si>
  <si>
    <t>421.15</t>
  </si>
  <si>
    <t>421.22</t>
  </si>
  <si>
    <t>421.27</t>
  </si>
  <si>
    <t>421.31</t>
  </si>
  <si>
    <t>421.34</t>
  </si>
  <si>
    <t>421.40</t>
  </si>
  <si>
    <t>421.47</t>
  </si>
  <si>
    <t>421.56</t>
  </si>
  <si>
    <t>421.57</t>
  </si>
  <si>
    <t>421.62</t>
  </si>
  <si>
    <t>421.64</t>
  </si>
  <si>
    <t>421.65</t>
  </si>
  <si>
    <t>421.66</t>
  </si>
  <si>
    <t>421.80</t>
  </si>
  <si>
    <t>421.89</t>
  </si>
  <si>
    <t>422.01</t>
  </si>
  <si>
    <t>422.18</t>
  </si>
  <si>
    <t>422.22</t>
  </si>
  <si>
    <t>422.36</t>
  </si>
  <si>
    <t>422.47</t>
  </si>
  <si>
    <t>422.65</t>
  </si>
  <si>
    <t>423.11</t>
  </si>
  <si>
    <t>423.15</t>
  </si>
  <si>
    <t>423.47</t>
  </si>
  <si>
    <t>423.65</t>
  </si>
  <si>
    <t>423.79</t>
  </si>
  <si>
    <t>423.88</t>
  </si>
  <si>
    <t>423.91</t>
  </si>
  <si>
    <t>424.14</t>
  </si>
  <si>
    <t>424.17</t>
  </si>
  <si>
    <t>424.35</t>
  </si>
  <si>
    <t>424.47</t>
  </si>
  <si>
    <t>424.59</t>
  </si>
  <si>
    <t>424.65</t>
  </si>
  <si>
    <t>424.66</t>
  </si>
  <si>
    <t>430.01</t>
  </si>
  <si>
    <t>430.47</t>
  </si>
  <si>
    <t>430.65</t>
  </si>
  <si>
    <t>430.66</t>
  </si>
  <si>
    <t>431.01</t>
  </si>
  <si>
    <t>431.10</t>
  </si>
  <si>
    <t>431.19</t>
  </si>
  <si>
    <t>431.44</t>
  </si>
  <si>
    <t>431.47</t>
  </si>
  <si>
    <t>431.51</t>
  </si>
  <si>
    <t>431.54</t>
  </si>
  <si>
    <t>431.65</t>
  </si>
  <si>
    <t>432.47</t>
  </si>
  <si>
    <t>432.63</t>
  </si>
  <si>
    <t>432.65</t>
  </si>
  <si>
    <t>433.01</t>
  </si>
  <si>
    <t>433.47</t>
  </si>
  <si>
    <t>433.49</t>
  </si>
  <si>
    <t>433.50</t>
  </si>
  <si>
    <t>433.65</t>
  </si>
  <si>
    <t>433.66</t>
  </si>
  <si>
    <t>433.78</t>
  </si>
  <si>
    <t>433.96</t>
  </si>
  <si>
    <t>434.23</t>
  </si>
  <si>
    <t>434.47</t>
  </si>
  <si>
    <t>434.50</t>
  </si>
  <si>
    <t>434.65</t>
  </si>
  <si>
    <t>434.78</t>
  </si>
  <si>
    <t>435.09</t>
  </si>
  <si>
    <t>435.45</t>
  </si>
  <si>
    <t>435.50</t>
  </si>
  <si>
    <t>435.65</t>
  </si>
  <si>
    <t>435.66</t>
  </si>
  <si>
    <t>436.01</t>
  </si>
  <si>
    <t>436.46</t>
  </si>
  <si>
    <t>436.65</t>
  </si>
  <si>
    <t>436.66</t>
  </si>
  <si>
    <t>436.78</t>
  </si>
  <si>
    <t>437.13</t>
  </si>
  <si>
    <t>437.14</t>
  </si>
  <si>
    <t>437.28</t>
  </si>
  <si>
    <t>437.29</t>
  </si>
  <si>
    <t>437.47</t>
  </si>
  <si>
    <t>437.65</t>
  </si>
  <si>
    <t>Tipo_Activo</t>
  </si>
  <si>
    <t>Tipo_MacroProceso</t>
  </si>
  <si>
    <t>Documento_MIG</t>
  </si>
  <si>
    <t>Soporte_del_Registro</t>
  </si>
  <si>
    <t>Medio_de_Conservación</t>
  </si>
  <si>
    <t>FC</t>
  </si>
  <si>
    <t>FI</t>
  </si>
  <si>
    <t>FD</t>
  </si>
  <si>
    <t>Información_Publicada</t>
  </si>
  <si>
    <t>Excepción_Tota_o_Parcial</t>
  </si>
  <si>
    <t>INFORMES A ENTES DE CONTROL Y VIGILANCIA</t>
  </si>
  <si>
    <t>INFORMES A OTROS ORGANISMOS</t>
  </si>
  <si>
    <t>INFORMES DE GESTIÓN</t>
  </si>
  <si>
    <t>POLITICAS DE DIVULGACIÓN Y PROMOCIÓN DE TECNOLOGIA DE LA INFORMACIÓN Y LAS COMUNCIACIONES</t>
  </si>
  <si>
    <t xml:space="preserve">PROYECTOS DE CANALES DE TELEVISIÓN </t>
  </si>
  <si>
    <t>PROYECTOS DE LEY</t>
  </si>
  <si>
    <t>CONCEPTOS TÉCNICOS</t>
  </si>
  <si>
    <t>PLANES DE SALVAGUARDA ETNICOS</t>
  </si>
  <si>
    <t>ACTAS DEL COMITÉ MODELO INTEGRADO DE GESTIÓN</t>
  </si>
  <si>
    <t xml:space="preserve">ACTAS DEL COMITÉ SECTORIAL DE DESARROLLO ADMINISTRATIVO </t>
  </si>
  <si>
    <t>ACTAS GRUPOS COMITÉS PRIMARIOS</t>
  </si>
  <si>
    <t>CONCEPTOS DE VIABILIDAD A LOS PROYECTOS DE INVERSIÓN</t>
  </si>
  <si>
    <t>MANUALES DE PROCESOS Y PROCEDIMIENTOS</t>
  </si>
  <si>
    <t>PLANES ANTICORRUPCIÓN Y DE ATENCIÓN AL CIUDADANO</t>
  </si>
  <si>
    <t>PLANES DE ATENCIÓN A VICTIMAS Y POBLACIONES VULNERABLES</t>
  </si>
  <si>
    <t>PLANES DE EQUIDAD DE GENERO</t>
  </si>
  <si>
    <t>INFORMES DE SEGUIMIENTO A  EJECUCIÓN PRESUPUESTAL</t>
  </si>
  <si>
    <t>PROYECTOS DE INVERSIÓN PRESUPUESTAL</t>
  </si>
  <si>
    <t>PLANES DE ACCIÓN</t>
  </si>
  <si>
    <t>PLANES DE ACCIÓN INSTITUCIONALES</t>
  </si>
  <si>
    <t xml:space="preserve">PLANES ESTRATÉGICOS SECTORIALES </t>
  </si>
  <si>
    <t xml:space="preserve">PROYECTOS DE GESTIÓN INTERNOS </t>
  </si>
  <si>
    <t>ACTAS DE LA MESA TÉCNICA DE ESTADISTICAS TIC</t>
  </si>
  <si>
    <t>CERTIFICACIONES DE CALIDAD ESTADISTICA</t>
  </si>
  <si>
    <t>ESTUDIOS SECTORIALES</t>
  </si>
  <si>
    <t>INFORMES DE ADMINISTRACIÓN DE RIESGOS</t>
  </si>
  <si>
    <t>INFORMES DE ARQUITECTURA INSTITUCIONAL - COMPONENTE PROCESOS</t>
  </si>
  <si>
    <t>INFORMES DE CULTURA ORGANIZACIONAL Y APROPIACIÓN DEL MODELO INTEGRADO DE GESTIÓN</t>
  </si>
  <si>
    <t>INFORMES DE SEGUIMIENTO A LAS POLÍTICAS DE GESTIÓN Y DESEMPEÑO</t>
  </si>
  <si>
    <t>INFORMES DE SEGUIMIENTO, CONTROL Y MEJORA</t>
  </si>
  <si>
    <t>INFORMES DEL EJE ARTICULADOR - LIDERAZGO, GESTIÓN DEL CONOCIMIENTO E INNOVACIÓN</t>
  </si>
  <si>
    <t>PROGRAMAS DE AMBIENTE Y CULTURA ORGANIZACIONAL</t>
  </si>
  <si>
    <t>ACTAS DEL COMITÉ DE CONTROL DE CAMBIOS</t>
  </si>
  <si>
    <t>ACTAS DEL COMITÉ DE COOPERACIÓN DEL SISTEMA COLOMBIA TIC</t>
  </si>
  <si>
    <t>ACUERDOS DE SERVICIOS ESTRATÉGICOS CON ENTIDADES DEL SECTOR</t>
  </si>
  <si>
    <t>INFORMES DE ESTADISTICAS SECTORIALES</t>
  </si>
  <si>
    <t>INVENTARIOS DE ACTIVOS DE INFORMACIÓN</t>
  </si>
  <si>
    <t>PLANES INSTITUCIONALES</t>
  </si>
  <si>
    <t>INFORME DE PARTICIPACIÓN EN EL COMITÉ DE ESTABILIDAD JURÍDICA</t>
  </si>
  <si>
    <t>INFORMES DE PATRIMONIOS AUTONOMOS DE REMANENTES PAR TELECOM</t>
  </si>
  <si>
    <t>PROYECTOS NORMATIVOS</t>
  </si>
  <si>
    <t>CONCEPTOS JUIRDICOS</t>
  </si>
  <si>
    <t>PROCESOS SANCIONATORIOS EN LAS ACTUACIONES ADMINISTRATIVAS</t>
  </si>
  <si>
    <t xml:space="preserve">ACTAS DEL COMITÉ DE CONCILIACIÓN Y DEFENSA JUDICIAL </t>
  </si>
  <si>
    <t>ACTAS DEL SUCOMITÉ SECTORIAL DE DEFENSA JURIDICA</t>
  </si>
  <si>
    <t>ACCIONES DE CUMPLIMIENTO</t>
  </si>
  <si>
    <t>ACCIONES DE GRUPO</t>
  </si>
  <si>
    <t>ACCIONES DE INCONSTITUCIONALIDAD</t>
  </si>
  <si>
    <t>ACCIONES DE TUTELA</t>
  </si>
  <si>
    <t>ACCIONES POPULARES</t>
  </si>
  <si>
    <t>CONCILIACIONES EXTRAJUDICIALES</t>
  </si>
  <si>
    <t>PROCESOS JUDICIALES DE AMPARO POLICIVO</t>
  </si>
  <si>
    <t>PROCESOS JUDICIALES DE CONFLICTOS DE COMPETENCIAS</t>
  </si>
  <si>
    <t>PROCESOS JUDICIALES DE CONTROVERSIAS CONTRACTUAL</t>
  </si>
  <si>
    <t>PROCESOS JUDICIALES DE LAUDO ARBITRAL</t>
  </si>
  <si>
    <t>PROCESOS JUDICIALES DE LIQUIDACIÓN VOLUNTARIA</t>
  </si>
  <si>
    <t>PROCESOS JUDICIALES DE NULIDAD</t>
  </si>
  <si>
    <t>PROCESOS JUDICIALES DE NULIDAD POR INSCONSTITUCIONALIDAD</t>
  </si>
  <si>
    <t>PROCESOS JUDICIALES DE NULIDAD Y RESTABLECIMIENTO DEL DERECHO</t>
  </si>
  <si>
    <t>PROCESOS JUDICIALES DE REPARACIÓN DIRECTA</t>
  </si>
  <si>
    <t>PROCESOS JUDICIALES DE RESTITUCIÓN DE TIERRAS</t>
  </si>
  <si>
    <t>PROCESOS JUDICIALES EJECUTIVOS</t>
  </si>
  <si>
    <t>PROCESOS JUDICIALES ORDINARIO LABORAL</t>
  </si>
  <si>
    <t>PROCESOS PENALES</t>
  </si>
  <si>
    <t>PROCESOS Y ACTUACIONES ADMINISTRATIVAS</t>
  </si>
  <si>
    <t>PROCESOS VERBALES</t>
  </si>
  <si>
    <t>ACUERDOS DE LIQUIDACIÓN OBLIGATORIA</t>
  </si>
  <si>
    <t>ACUERDOS DE LIQUIDACIÓN VOLUNTARIA</t>
  </si>
  <si>
    <t>ACUERDOS DE REESTRUCTURACIÓN DE PASIVOS</t>
  </si>
  <si>
    <t>ACUERDOS DE REESTRUCTURACIÓN EMPRESARIAL</t>
  </si>
  <si>
    <t>ACUERDOS DE REORGANIZACIÓN EMPRESARIAL</t>
  </si>
  <si>
    <t>ACUERDO EXTRAJUDICIAL DE VALIDACIÓN</t>
  </si>
  <si>
    <t>COBRO COACTIVO</t>
  </si>
  <si>
    <t>PROCESOS EJECUTIVOS ABIERTOS DE COBRO COACTIVO</t>
  </si>
  <si>
    <t>ACUERDOS INTERNACIONALES DE COOPERACIÓN</t>
  </si>
  <si>
    <t>INFORMES DE COMISIONES INTERNACIONALES</t>
  </si>
  <si>
    <t xml:space="preserve">INFORMES DE GESTIÓN </t>
  </si>
  <si>
    <t>INFORMES DE GESTIÓN AUDIOVISUALES</t>
  </si>
  <si>
    <t>PLANES DE DIVULGACIÓN</t>
  </si>
  <si>
    <t>ACTAS DEL COMITÉ DE COORDINACIÓN DEL SISTEMA DE CONTROL INTERNO</t>
  </si>
  <si>
    <t>INFORMES A ENTIDADES DE CONTROL Y VIGILANCIA</t>
  </si>
  <si>
    <t>INFORMES DE AUDITORIAS DE CALIDAD</t>
  </si>
  <si>
    <t>INFORMES DE AUDITORIAS DE GESTIÓN</t>
  </si>
  <si>
    <t>PLANES DE MEJORAMIENTO DE CALIDAD Y GESTIÓN</t>
  </si>
  <si>
    <t>PLANES DE MEJORAMIENTO PARA CONTRALORIA</t>
  </si>
  <si>
    <t>PROGRAMAS ANUALES DE AUDITORIAS</t>
  </si>
  <si>
    <t xml:space="preserve">CONCEPTOS TÉCNICOS SOBRE SERVICIOS DE TELECOMUNICACIONES </t>
  </si>
  <si>
    <t>PROYECTOS DE INVERSIÓN</t>
  </si>
  <si>
    <t>PROYECTOS POR OBLIGACIONES DE HACER</t>
  </si>
  <si>
    <t>ACTAS DEL COMITÉ DE OBLIGACIONES DE HACER</t>
  </si>
  <si>
    <t>INFORMES DE PARTICIPACIÓN EN COMISIONES TÉCNICAS O NORMATIVAS</t>
  </si>
  <si>
    <t>PROYECTOS NORMATIVOS Y DE REGLAMENTOS EN MATERIA DE GARANTÍAS</t>
  </si>
  <si>
    <t>PROYECTOS TÉCNICOS Y NORMATIVOS</t>
  </si>
  <si>
    <t>ACTAS DEL COMITÉ CONSULTIVO DE RADIO COMUNITARIA</t>
  </si>
  <si>
    <t>ESTUDIOS DE RADIODIFUSIÓN SONORA</t>
  </si>
  <si>
    <t>SOLICITUDES LICENCIAS DE CADENAS RADIALES</t>
  </si>
  <si>
    <t>SOLICITUDES LICENCIAS DE EMISORAS COMERCIALES</t>
  </si>
  <si>
    <t>SOLICITUDES LICENCIAS DE EMISORAS COMUNITARIAS</t>
  </si>
  <si>
    <t>SOLICITUDES LICENCIAS DE EMISORAS DE INTERÉS PÚBLICO</t>
  </si>
  <si>
    <t>SOLICITUDES DE LICENCIAS DE TRANSMOVILES</t>
  </si>
  <si>
    <t>PLANES TÉCNICOS NACIONALES DE RADIODIFUSIÓN SONORA</t>
  </si>
  <si>
    <t>PROYECTOS DE INVERSIÓN RADIO PÚBLICA</t>
  </si>
  <si>
    <t>CONCEPTOS EMITIDOS</t>
  </si>
  <si>
    <t>INCOPORACIÓN EN EL REGISTRO POSTAL</t>
  </si>
  <si>
    <t>RESOLUCIONES DE HABILITACIÓN DE SERVICIOS POSTALES DE PAGO</t>
  </si>
  <si>
    <t>RESOLUCIONES DE HABILITACIÓN DE SERVICIOS POSTALES PARA MENSAJERIA EXPRESA</t>
  </si>
  <si>
    <t>INFORMES DE PRESUNTO INCUMPLIMIENTO</t>
  </si>
  <si>
    <t>PROCESOS ADMINISTRATIVOS CONTRA LOS PROVEEDORES</t>
  </si>
  <si>
    <t>PROGRAMAS DE VIGILANCIA Y CONTROL PREVENTIVOS</t>
  </si>
  <si>
    <t>PROCESOS ADMINISTRATIVOS SANCIONATORIOS</t>
  </si>
  <si>
    <t>PROGRAMAS PREVENTIVOS DE SERVICIOS DE TELECOMUNICACIONES</t>
  </si>
  <si>
    <t>CONCEPTOS DE NO PROCEDIBILIDAD</t>
  </si>
  <si>
    <t>PROCESOS ADMNISTRATIVOS SANCIONATORIOS</t>
  </si>
  <si>
    <t>PROGRAMAS PREVENTIVOS DE SERVICIOS DE RADIODIFUSIÓN SONORA</t>
  </si>
  <si>
    <t>PROGRAMAS PREVENTIVOS DE SERVICIOS POSTALES</t>
  </si>
  <si>
    <t>INFORMES DE SEGUIMIENTO DE CALIDAD</t>
  </si>
  <si>
    <t>PLANES DE MEJORAMIENTO</t>
  </si>
  <si>
    <t>PROGRAMAS DE CIUDADES INTELIGENTES</t>
  </si>
  <si>
    <t>PROGRAMAS DE EMPRENDIMIENTO DIGITAL</t>
  </si>
  <si>
    <t>INFORMES DE COMISIÓN</t>
  </si>
  <si>
    <t>POLÍTICAS DE PROTECCIÓN DE LA INFORMACIÓN PÚBLICA</t>
  </si>
  <si>
    <t>PLANES DE MONITOREO Y EVALUACIÓN DE CIUDADES INTELIGENTES</t>
  </si>
  <si>
    <t>ESTUDIOS EN MATERIA DE GOBIERNO DIGITAL</t>
  </si>
  <si>
    <t>POLITICAS DE GOBIERNO DIGITAL</t>
  </si>
  <si>
    <t>PROGRAMAS DE TECNOLOGIAS DE LA INFORMACIÓN EN LAS ENTIDADES DEL ESTADO</t>
  </si>
  <si>
    <t>PLANES ESTRATEGICOS DE GOBIERNO ELECTRONICO DEL ESTADO</t>
  </si>
  <si>
    <t>POLITICAS DE TRÁMITES Y SERVICIOS DE LA INFORMACIÒN ESTATAL</t>
  </si>
  <si>
    <t>PROCESOS DE INFRAESTRUCTURA TECNOLOGICA</t>
  </si>
  <si>
    <t>PROYECTOS DE TRAMITES, SERVICIOS, DATOS, TRANSPARENCIA Y PARTICIPACIÓN</t>
  </si>
  <si>
    <t>EVALUACIÓNES DE POLITICAS GESTIÓN DE TECNOLOGÍAS DE LA INFORMACIÓN Y SEGURIDAD DE LA INFORMACIÓN</t>
  </si>
  <si>
    <t>POLÍTICAS PÚBLICAS DE GESTIÓN DE TECNOLOGÍAS DE LA INFORMACIÓN Y SEGURIDAD DE LA INFORMACIÓN</t>
  </si>
  <si>
    <t>ACTAS DE LA COMISIÓN INTERSECTORIAL PARA EL DESARROLLO DE LA ECONOMIA DIGITAL</t>
  </si>
  <si>
    <t>ESTUDIOS EN TRANSFORMACIÓN DIGITAL</t>
  </si>
  <si>
    <t>ESTUDIOS EN MATERIA DE INDUSTRIA DE TECNOLOGÍA DE LA INFORMACIÓN</t>
  </si>
  <si>
    <t>ACTAS DE REUNIÓN DEL SINDICATO NACIONAL DE TRABAJADORES DEL MINISTERO DE TECNOLOGIAS DE LA INFORMACIÓN Y LAS COMUNICACIONES</t>
  </si>
  <si>
    <t>ACTAS DEL COMITÉ DIRECTIVO</t>
  </si>
  <si>
    <t>ACTAS DEL CONSEJO DE LA MEDALLA AL MERITO</t>
  </si>
  <si>
    <t>MANUALES DE CONTRATACIÓN</t>
  </si>
  <si>
    <t>MANUALES DE FUNCIONES Y DE COMPETENCIAS LABORALES</t>
  </si>
  <si>
    <t>RESOLUCIONES DEL FONDO DE TECNOLOGIAS DE LA INFORMACIÓN Y LAS COMUNICACIONES</t>
  </si>
  <si>
    <t>RESOLUCIONES DEL MINISTERIO</t>
  </si>
  <si>
    <t>ACTAS DEL COMITÉ DE CONTRATACIÓN</t>
  </si>
  <si>
    <t>ACTAS DEL COMITÉ DE SEGUIMIENTO AL PLAN ANUAL DE ADQUISICIONES</t>
  </si>
  <si>
    <t xml:space="preserve">CONTRATOS DE ARRENDAMIENTO DEL FONDO </t>
  </si>
  <si>
    <t>CONTRATOS DE ARRENDAMIENTO DEL MINISTERIO</t>
  </si>
  <si>
    <t>CONTRATOS DE CIENCIA, TECNOLOGÍA E INNOVACIÓN DEL FONDO</t>
  </si>
  <si>
    <t>CONTRATOS DE CIENCIA, TECNOLOGÍA E INNOVACIÓN DEL MINISTERIO</t>
  </si>
  <si>
    <t>CONTRATOS DE COMODATO DEL FONDO</t>
  </si>
  <si>
    <t>CONTRATOS DE COMODATO DEL MINISTERIO</t>
  </si>
  <si>
    <t>CONTRATOS DE COMPRAVENTA DEL FONDO</t>
  </si>
  <si>
    <t>CONTRATOS DE COMPRAVENTA DEL MINISTERIO</t>
  </si>
  <si>
    <t>CONTRATOS DE CONSULTORIA DEL FONDO</t>
  </si>
  <si>
    <t>CONTRATOS DE CONSULTORIA DEL MINISTERIO</t>
  </si>
  <si>
    <t>CONTRATOS DE INTERVENTORÍA DEL FONDO</t>
  </si>
  <si>
    <t>CONTRATOS DE INTERVENTORÍA DEL MINISTERIO</t>
  </si>
  <si>
    <t>CONTRATOS DE OBRA DEL FONDO</t>
  </si>
  <si>
    <t xml:space="preserve">CONTRATOS DE OBRA DEL MINISTERIO           </t>
  </si>
  <si>
    <t xml:space="preserve">CONTRATOS DE PRESTACIÓN DE SERVICIOS DEL FONDO        </t>
  </si>
  <si>
    <t xml:space="preserve">CONTRATOS DE PRESTACIÓN DE SERVICIOS DEL MINISTERIO     </t>
  </si>
  <si>
    <t>CONTRATOS DE PRESTACIÓN DE SERVICIOS PROFESIONALES O APOYO A GESTIÓN DEL FONDO</t>
  </si>
  <si>
    <t>CONTRATOS DE PRESTACIÓN DE SERVICIOS PROFESIONALES O APOYO A GESTIÓN DEL MINISTERIO</t>
  </si>
  <si>
    <t xml:space="preserve">CONTRATOS DE SUMINISTROS DEL FONDO          </t>
  </si>
  <si>
    <t>CONTRATOS DE SUMINISTROS DEL MINISTERIO</t>
  </si>
  <si>
    <t>CONTRATOS INTERADMINISTRATIVOS DEL FONDO</t>
  </si>
  <si>
    <t>CONTRATOS INTERADMINISTRATIVOS DEL MINISTERIO</t>
  </si>
  <si>
    <t>CONVENIOS DE ASOCIACIÓN DEL FONDO</t>
  </si>
  <si>
    <t>CONVENIOS DE ASOCIACIÓN DEL MINISTERIO</t>
  </si>
  <si>
    <t>CONVENIOS DE COOPERACIÓN DEL FONDO</t>
  </si>
  <si>
    <t>CONVENIOS DE COOPERACIÓN DEL MINISTERIO</t>
  </si>
  <si>
    <t>CONVENIOS INTERADMINISTRATIVOS DEL FONDO</t>
  </si>
  <si>
    <t>CONVENIOS INTERADMINISTRATIVOS DEL MINISTERIO</t>
  </si>
  <si>
    <t>PROCESOS DISCIPLINARIOS VERBALES</t>
  </si>
  <si>
    <t>PROCESOS ORDINARIOS DE AUTOS INHIBITORIOS</t>
  </si>
  <si>
    <t>PROCESOS ORDINARIOS DE INDAGACIÓN PRELIMINAR</t>
  </si>
  <si>
    <t>PROCESOS ORDINARIOS DE INVESTIGACIÓN DISCIPLINARIA</t>
  </si>
  <si>
    <t xml:space="preserve">ACTAS DEL COMITÉ DE CONTROL Y SEGUIMIENTO DEL FONDO DE TECNOLOGÍAS DE LA INFORMACIÓN Y LAS COMUNICACIONES </t>
  </si>
  <si>
    <t>INFORMES DE CONTROL Y SEGUIMIENTO DEL FONDO</t>
  </si>
  <si>
    <t>RESOLUCIONES DE SUBSIDIOS A INTERNET</t>
  </si>
  <si>
    <t xml:space="preserve">RESOLUCIONES DE SUBSIDIOS DE TELEFONIA PÚBLICA BASICA CONMUNATADA </t>
  </si>
  <si>
    <t>ACTAS DEL SUBCOMITÉ DE ASUNTOS PRECONTRACTUALES</t>
  </si>
  <si>
    <t>ACTAS DEL  SUBCOMITÉ DE SEGUIMIENTO CORRECTIVO Y PREVENTIVO</t>
  </si>
  <si>
    <t>ACTAS DEL SUBCOMITÉ DE SEGUIMIENTO INGRESOS DEL FONDO</t>
  </si>
  <si>
    <t>INFORMES DE SEGUIMIENTO A LA GESTIÓN DE INGRESOS DEL FONDO</t>
  </si>
  <si>
    <t>INFORMES A ENTES DE CONTROL Y VIGILANCIA.</t>
  </si>
  <si>
    <t>INFORMES DE PATRIMONIOS AUTONOMOS</t>
  </si>
  <si>
    <t>ACUERDOS DE PAGO</t>
  </si>
  <si>
    <t>BOLETINES DE CAJA Y BANCOS FONDO</t>
  </si>
  <si>
    <t>BOLETINES DE CAJA Y BANCOS MINISTERIO</t>
  </si>
  <si>
    <t>CERTIFICADOS DE ICA IVA Y RENTA</t>
  </si>
  <si>
    <t>CONCILIACIONES BANCARIAS CUENTA ÚNICA NACIONAL</t>
  </si>
  <si>
    <t xml:space="preserve">CONCILIACIONES BANCARIAS FONDO </t>
  </si>
  <si>
    <t>CONCILIACIONES BANCARIAS MINISTERIO</t>
  </si>
  <si>
    <t>CUENTAS BANCARIAS DEL FONDO</t>
  </si>
  <si>
    <t xml:space="preserve">CUENTAS BANCARIAS DEL MINISTERIO </t>
  </si>
  <si>
    <t>CLASIFICACIÓN TRIBUTARIA CONTRATISTAS PN FONDO</t>
  </si>
  <si>
    <t>DECLARACIONES TRIBUTARIAS DE OBRA PÚBLICA FONDO</t>
  </si>
  <si>
    <t>DECLARACIONES TRIBUTARIAS DE OBRA PÚBLICA MINISTERIO</t>
  </si>
  <si>
    <t>DECLARACIONES TRIBUTARIAS DE RETENCIÓN EN LA FUENTE FONDO</t>
  </si>
  <si>
    <t>DECLARACIONES TRIBUTARIAS DE RETENCIÓN EN LA FUENTE MINISTERIO</t>
  </si>
  <si>
    <t>DECLARACIONES TRBUTARIAS ESTAMPILLAS FONDO</t>
  </si>
  <si>
    <t>DECLARACIONES TRBUTARIAS ESTAMPILLAS MINISTERIO</t>
  </si>
  <si>
    <t>DECLARACIONES TRIBUTARIAS ICA FONDO</t>
  </si>
  <si>
    <t>DECLARACIONES TRIBUTARIAS ICA MNISTERIO</t>
  </si>
  <si>
    <t>EMBARGOS FONDO</t>
  </si>
  <si>
    <t>EMBARGOS MINISTERIO</t>
  </si>
  <si>
    <t>INFORMES DE CONSTITUCIÓN DE CUENTAS POR PAGAR</t>
  </si>
  <si>
    <t>LEGALIZACIONES DE CAJA MENOR FONDO</t>
  </si>
  <si>
    <t>LEGALIZACIONES DE VIATICOS</t>
  </si>
  <si>
    <t>LIBROS AUXILIARES DE BANCO MINISTERIO</t>
  </si>
  <si>
    <t>ORDENES DE PAGO DEL FONDO</t>
  </si>
  <si>
    <t>ORDENES DE PAGO DEL MINISTERIO</t>
  </si>
  <si>
    <t>PLANES ANUALES DE CAJA PAC</t>
  </si>
  <si>
    <t>PLANES DE INVERSIÓN DEL FONDO - PORTAFOLIO</t>
  </si>
  <si>
    <t>ACTAS DEL COMITÉ TÉCNICO DE SOSTENIBILIDAD DEL SISTEMA DE CONTABILIDAD</t>
  </si>
  <si>
    <t>COMPROBANTES CONTABLES DE AJUSTE</t>
  </si>
  <si>
    <t>COMPROBANTES CONTABLES DE EGRESO</t>
  </si>
  <si>
    <t>COMPROBANTES CONTABLES DE INGRESO</t>
  </si>
  <si>
    <t>CONCILIACIONES BANCARIAS</t>
  </si>
  <si>
    <t>CONCILIACIONES DE OPERACIONES RECIPROCAS</t>
  </si>
  <si>
    <t>CERTIFICADOS DE DISPONIBILIDAD PRESUPUESTAL FONDO</t>
  </si>
  <si>
    <t>CERTIFICADOS DE DISPONIBILIDAD PRESUPUESTAL MINISTERIO</t>
  </si>
  <si>
    <t>INFORMES DE EJECUCIÓN PRESUPUESTAL</t>
  </si>
  <si>
    <t>PROYECTOS DE PRESUPUESTO DEL FONDO</t>
  </si>
  <si>
    <t>PROYECTOS DE PRESUPUESTO DEL MINISTERIO</t>
  </si>
  <si>
    <t>REGISTROS PRESUPUESTALES DE COMPROMISO FONDO</t>
  </si>
  <si>
    <t>REGISTROS PRESUPUESTALES DE COMPROMISO MNISTERIO</t>
  </si>
  <si>
    <t>RESERVAS PRESUPUESTALES Y CUENTAS POR PAGAR DEL FONDO</t>
  </si>
  <si>
    <t>RESERVAS PRESUPUESTALES Y CUENTAS POR PAGAR DEL MINISTERIO</t>
  </si>
  <si>
    <t>CERTIFICACIONES DE CUMPLIMIENTO</t>
  </si>
  <si>
    <t>COBROS COACTIVOS</t>
  </si>
  <si>
    <t>COBROS PERSUASIVOS</t>
  </si>
  <si>
    <t>INFORMES DE REVISIÓN DE AUTOLIQUIDACIONES</t>
  </si>
  <si>
    <t>PLANES DE MEJORAMIENTO DE LOS RECURSOS DEL FONDO</t>
  </si>
  <si>
    <t>ACTAS DEL COMITÉ DEL COORDINADOR DE TELETRABAJO</t>
  </si>
  <si>
    <t>PLANES ANUALES DE COMPRAS</t>
  </si>
  <si>
    <t>ACTAS DEL COMITÉ DE ADMINISTRATCIÓN DE BIENES</t>
  </si>
  <si>
    <t>COMPROBANTES DE EGRESOS DE ELEMENTOS DE CONSUMO</t>
  </si>
  <si>
    <t>COMPROBANTES DE EGRESOS DE ELEMENTOS DEVOLUTIVOS</t>
  </si>
  <si>
    <t>COMPROBANTES DE INGRESOS DE BIENES</t>
  </si>
  <si>
    <t>COMPROANTES DE INGRESOS DE ELEMENTOS DE CONSUMO</t>
  </si>
  <si>
    <t>COMPROBANTES DE TRASLADO Y  REINTEGRO DE BIENES ENTRE FUNCIONARIOS</t>
  </si>
  <si>
    <t>ACTAS DE BAJA DE BIENES</t>
  </si>
  <si>
    <t>ACTAS DE DECOMISOS DE BIENES</t>
  </si>
  <si>
    <t>FORMATO DE TRASLADO Y REINTEGRO DE BIENES</t>
  </si>
  <si>
    <t>INVENTARIOS DE ALMACEN</t>
  </si>
  <si>
    <t>INVENTARIOS DE ELEMENTOS DEVOLUTIVOS</t>
  </si>
  <si>
    <t>INVENTARIOS Y CONCILIACIONES DE ACTIVOS FIJOS</t>
  </si>
  <si>
    <t>ACTAS DE ELIMINACIÓN DOCUMENTAL</t>
  </si>
  <si>
    <t>MODELOS DE REQUISITOS PARA LA GESTIÓN DE DOCUMENTOS ELECTRÓNICOS</t>
  </si>
  <si>
    <t>INFORMES DE AUTENTICACIONES</t>
  </si>
  <si>
    <t>BANCO TERMINOLOGICO</t>
  </si>
  <si>
    <t xml:space="preserve">CUADRO DE CLASIFICACIÓN DOCUMENTAL </t>
  </si>
  <si>
    <t>INVENTARIO DOCUMENTAL</t>
  </si>
  <si>
    <t>MAPA DE PROCESOS</t>
  </si>
  <si>
    <t>TABLAS DE RETENCIÓN DOCUMENTAL</t>
  </si>
  <si>
    <t>TABLAS DE VALORACIÓN DOCUMENTAL</t>
  </si>
  <si>
    <t>INSTRUMENTOS DE CONTROL DE SALIDA DE EXPEDIENTES</t>
  </si>
  <si>
    <t>PROGRAMAS DE GESTIÓN DOCUMENTAL</t>
  </si>
  <si>
    <t>PROGRAMAS DEL SISTEMA INTEGRADO DE CONSERVACIÓN DOCUMENTAL</t>
  </si>
  <si>
    <t>TRANSFERENCIAS DOCUMENTALES PRIMARIAS</t>
  </si>
  <si>
    <t>TRANSFERENCIAS DOCUMENTALES SECUNDARIAS</t>
  </si>
  <si>
    <t>ACTAS DEL COMITÉ PARITARIO DE SEGURIDAD Y SALUD EN EL TRABAJO</t>
  </si>
  <si>
    <t>INFORMES DE PQRSD Y DERECHOS DE PETICIÓN</t>
  </si>
  <si>
    <t>INSTRUMENTOS DE CONTROL DE CORRESPONDENCIA</t>
  </si>
  <si>
    <t>PROGRAMAS DE RESPONSABILIDAD SOCIAL</t>
  </si>
  <si>
    <t>PROGRAMAS DE SERVICIO AL CIUDADANO</t>
  </si>
  <si>
    <t>PROGRAMAS INSTITUCIONALES DE GESTIÓN AMBIENTAL</t>
  </si>
  <si>
    <t>INSTRUMENTOS DE CONTROL DE VEHICULOS</t>
  </si>
  <si>
    <t>PLANES DE SEGURIDAD VIAL</t>
  </si>
  <si>
    <t>PLANES DE SEGURIDAD Y SALUD EN EL TRABAJO</t>
  </si>
  <si>
    <t>PROGRAMAS DE CAPACITACIÓN, BIENESTAR, INCENTIVOS, SEGURIDAD Y SALUD EN EL TRABAJO</t>
  </si>
  <si>
    <t>PROGRAMAS DE INCENTIVOS</t>
  </si>
  <si>
    <t>CERTIFICACIONES PARA BONO PENSIONAL Y PENSIONES</t>
  </si>
  <si>
    <t>CUENTAS POR COBRAR DE CUOTAS PARTES PENSIONALES</t>
  </si>
  <si>
    <t>CUENTAS POR PAGAR DE CUOTAS PARTES PENSIONALES</t>
  </si>
  <si>
    <t>INFORMES DE CÁLCULO ACTUARIAL</t>
  </si>
  <si>
    <t>Unido Unidades / Grupos de Trabajo</t>
  </si>
  <si>
    <t>Unido Series</t>
  </si>
  <si>
    <t>PLANES INSTITUCIONALES DE ARCHIVOS - PINAR</t>
  </si>
  <si>
    <t>133.70.19</t>
  </si>
  <si>
    <t>312.47.16</t>
  </si>
  <si>
    <t>FORMULARIOS UNICOS DE REPORTE DE AVANCES DE LA GESTIÓN FURAG</t>
  </si>
  <si>
    <t>PETICIONES QUEJAS RECLAMOS SUGERENCIAS Y DENUNCIAS QRSD</t>
  </si>
  <si>
    <t>REGISTROS DE GESTIÓN DE PLANES DE ACCIÓN SEGUIMIENTO Y MEJORA</t>
  </si>
  <si>
    <t>REGISTROS DE LA GESTIÓN  DE TRÁMITES REGISTROS AUTORIZACIONES LICENCIAS Y PERMISOS</t>
  </si>
  <si>
    <t>SOLICITUDES DENEGADAS RECHAZADAS O INADMITIDAS SIN EXPEDIENTE EXISTENTE</t>
  </si>
  <si>
    <t>Finalidad de la Recoleccion de los Datos Personales</t>
  </si>
  <si>
    <t>FRDP</t>
  </si>
  <si>
    <t>Soporte del
 Registro</t>
  </si>
  <si>
    <t>EQUIPAMIENTO AUXILIAR</t>
  </si>
  <si>
    <t xml:space="preserve">Fecha de Generación de la Información </t>
  </si>
  <si>
    <t>Fecha de Ingreso del Activo al Archivo</t>
  </si>
  <si>
    <r>
      <t>a)</t>
    </r>
    <r>
      <rPr>
        <sz val="9"/>
        <color theme="1"/>
        <rFont val="Arial Narrow"/>
        <family val="2"/>
      </rPr>
      <t>       Permitir el desarrollo del objeto del Ministerio/Fondo TIC, en los términos de los artículos 1o y 2o del Decreto 1414 de 2017.</t>
    </r>
  </si>
  <si>
    <r>
      <t>b)</t>
    </r>
    <r>
      <rPr>
        <sz val="9"/>
        <color theme="1"/>
        <rFont val="Arial Narrow"/>
        <family val="2"/>
      </rPr>
      <t>       Desarrollar los estudios previos y procesos de selección para la contratación oficial del Ministerio/Fondo TIC destinada a garantizar el funcionamiento de la entidad y la ejecución de proyectos y el desarrollo de esquemas de gerencia de proyectos.</t>
    </r>
  </si>
  <si>
    <r>
      <t>c)</t>
    </r>
    <r>
      <rPr>
        <sz val="9"/>
        <color theme="1"/>
        <rFont val="Arial Narrow"/>
        <family val="2"/>
      </rPr>
      <t>       Realizar la selección, contratación y/o vinculación de servidores públicos y contratistas de prestación de servicios de la entidad.</t>
    </r>
  </si>
  <si>
    <r>
      <t>d)</t>
    </r>
    <r>
      <rPr>
        <sz val="9"/>
        <color theme="1"/>
        <rFont val="Arial Narrow"/>
        <family val="2"/>
      </rPr>
      <t>       Formular, ejecutar y evaluar los programas de salud ocupacional y planes de atención a emergencias.</t>
    </r>
  </si>
  <si>
    <r>
      <t>e)</t>
    </r>
    <r>
      <rPr>
        <sz val="9"/>
        <color theme="1"/>
        <rFont val="Arial Narrow"/>
        <family val="2"/>
      </rPr>
      <t>       Mantener actualizada la historia laboral y registros de nómina de funcionarios del Ministerio/Fondo TIC.</t>
    </r>
  </si>
  <si>
    <r>
      <t>f)</t>
    </r>
    <r>
      <rPr>
        <sz val="9"/>
        <color theme="1"/>
        <rFont val="Arial Narrow"/>
        <family val="2"/>
      </rPr>
      <t>         Atender y resolver peticiones, quejas, reclamos y sugerencias.</t>
    </r>
  </si>
  <si>
    <r>
      <t>g)</t>
    </r>
    <r>
      <rPr>
        <sz val="9"/>
        <color theme="1"/>
        <rFont val="Arial Narrow"/>
        <family val="2"/>
      </rPr>
      <t>       Conservar evidencia de los eventos de entrenamiento y sensibilización realizados, audiencias de adjudicación de contratos, reuniones internas y externas.</t>
    </r>
  </si>
  <si>
    <r>
      <t>h)</t>
    </r>
    <r>
      <rPr>
        <sz val="9"/>
        <color theme="1"/>
        <rFont val="Arial Narrow"/>
        <family val="2"/>
      </rPr>
      <t>       Atender requerimientos de información de entes de control tanto internos como externos.</t>
    </r>
  </si>
  <si>
    <r>
      <t>i)</t>
    </r>
    <r>
      <rPr>
        <sz val="9"/>
        <color theme="1"/>
        <rFont val="Arial Narrow"/>
        <family val="2"/>
      </rPr>
      <t>         Efectuar la convocatoria y generar evidencia de la realización de sesiones de rendición de cuentas y participación ciudadana.</t>
    </r>
  </si>
  <si>
    <r>
      <t>j)</t>
    </r>
    <r>
      <rPr>
        <sz val="9"/>
        <color theme="1"/>
        <rFont val="Arial Narrow"/>
        <family val="2"/>
      </rPr>
      <t>         Medir y realizar seguimiento a los niveles de satisfacción. de los usuarios de los servicios del Ministerio TIC, a través de encuestas.</t>
    </r>
  </si>
  <si>
    <r>
      <t>k)</t>
    </r>
    <r>
      <rPr>
        <sz val="9"/>
        <color theme="1"/>
        <rFont val="Arial Narrow"/>
        <family val="2"/>
      </rPr>
      <t>       Registrar y/o autorizar el ingreso a las instalaciones del Edificio Murillo Toro o cualquier edificación que sea utilizada para cumplir la misión del Ministerio/Fondo TIC.</t>
    </r>
  </si>
  <si>
    <r>
      <t>l)</t>
    </r>
    <r>
      <rPr>
        <sz val="9"/>
        <color theme="1"/>
        <rFont val="Arial Narrow"/>
        <family val="2"/>
      </rPr>
      <t>         Realizar análisis de seguridad para garantizar la protección de las personas y los bienes materiales que se encuentren en las instalaciones referidas en el literal k de este numeral.</t>
    </r>
  </si>
  <si>
    <t>f. Atender y resolver peticiones, quejas, reclamos y sugerencias.</t>
  </si>
  <si>
    <t>Dirección General</t>
  </si>
  <si>
    <t>Control Interno</t>
  </si>
  <si>
    <t>Subdirección de Planeación y Ordenamiento Territorial</t>
  </si>
  <si>
    <t>Subdirección de Gestióny Administración Ambiental</t>
  </si>
  <si>
    <t>Asamblea Corporativa</t>
  </si>
  <si>
    <t>Revisro Fiscal</t>
  </si>
  <si>
    <t>Consejo Directivo</t>
  </si>
  <si>
    <t>Subdirección Administrativa y Financiera</t>
  </si>
  <si>
    <t>Nomserie</t>
  </si>
  <si>
    <t>LICENCIAS</t>
  </si>
  <si>
    <t>PROCESOS DE SELECCIÓN</t>
  </si>
  <si>
    <t>INVESTIGACIONES</t>
  </si>
  <si>
    <t>GESTION DE RECURSOS E INFRAESTRUCTURA</t>
  </si>
  <si>
    <t>GESTION FINANCIERA Y CONTABLE</t>
  </si>
  <si>
    <t>DIRECCIONAMIENTO DEL SGC</t>
  </si>
  <si>
    <t>MEJORAMIENTO DEL SGC</t>
  </si>
  <si>
    <t>AUTORIDAD AMBIENTAL</t>
  </si>
  <si>
    <t>PLANEACION Y ORDENAMIENTO TERRITORIAL</t>
  </si>
  <si>
    <t>GESTIÓN DE PROYECTOS</t>
  </si>
  <si>
    <t>LABORATORIO DE AGUAS</t>
  </si>
  <si>
    <t>GESTIÓN DEL TALENTO HUMANO</t>
  </si>
  <si>
    <t>Página WEB</t>
  </si>
  <si>
    <t>http://corpouraba.gov.co/sites/default/files/instrumentosguiadatos_abiertos_-_identificacioninformacion.pdf</t>
  </si>
  <si>
    <t>http://190.71.21.20:8082/xmlui/handle/123456789/199</t>
  </si>
  <si>
    <t>Zonificación Plan de Ordenamiento y Manejo de la cuenca del río León</t>
  </si>
  <si>
    <t>Ubicación (WMS - carpeta - link)</t>
  </si>
  <si>
    <t>Visor Cartográfico</t>
  </si>
  <si>
    <t>Subdirección de Planeación y Ordenamiento Territorial - Planeación</t>
  </si>
  <si>
    <t>Subdirección de Planeación y Ordenamiento Territorial - Proyectos</t>
  </si>
  <si>
    <t>Subdirección de Planeación y Ordenamiento Territorial -SGC</t>
  </si>
  <si>
    <t>Subdirección de Planeación y Ordenamiento Territorial - Educación Ambiental</t>
  </si>
  <si>
    <t>Subdirección de Planeación y Ordenamiento Territorial - TI</t>
  </si>
  <si>
    <t>Subdirección de Planeación y Ordenamiento Territorial - SIG</t>
  </si>
  <si>
    <t>Subdirección de Planeación y Ordenamiento Territorial - Centro de documentación</t>
  </si>
  <si>
    <t>Zonificación Plan de Ordenamiento y Manejo de la cuenca del río Sucio Alto</t>
  </si>
  <si>
    <t>Zonificación Plan de Ordenamiento y Manejo de la cuenca del río Turbo-Currulao</t>
  </si>
  <si>
    <t>Zonificación Plan de Ordenamiento y Manejo de la cuenca del río Peque</t>
  </si>
  <si>
    <t>Zonificación Plan de Ordenamiento y Manejo de la cuenca del río Mulaticos</t>
  </si>
  <si>
    <t xml:space="preserve">Zonificación Plan de Ordenamiento y Manejo de la cuenca del río Canaletes </t>
  </si>
  <si>
    <t>Reserva Natural de la Sociedad Civil La Rivera</t>
  </si>
  <si>
    <t>Reserva Natural de la Sociedad Civil La Rayuela</t>
  </si>
  <si>
    <t>Reserva Natural de la Sociedad Civil De Las Aves Colibrí Del Sol</t>
  </si>
  <si>
    <t>Reserva Natural de la Sociedad Civil Corredor de las Alegrias</t>
  </si>
  <si>
    <t>Reserva Natural de la Sociedad Civil Colibrí del Sol</t>
  </si>
  <si>
    <t>Reserva Natural de la Sociedad Civil Los Horizontales</t>
  </si>
  <si>
    <t>Parque Nacional Natural Paramillo</t>
  </si>
  <si>
    <t>Parque Nacional Natural Los Katios</t>
  </si>
  <si>
    <t xml:space="preserve">Parque Nacional Natural Las Orquídeas </t>
  </si>
  <si>
    <t>Distrito Regional de Manejo Integrado Ensenada de Rionegro, los Bajos Aledaños, las Ciénagas de Marimonda y el Salado</t>
  </si>
  <si>
    <t>Distrito Regional de Manejo Integrado Serranía de Abibe</t>
  </si>
  <si>
    <t>Distrito Regional de Manejo Integrado Alto del Insor</t>
  </si>
  <si>
    <t>Reserva Forestal Protectora Nacional Río León</t>
  </si>
  <si>
    <t>Reserva Forestal Protectora Nacional De Urrao</t>
  </si>
  <si>
    <t>Reserva Forestal Protectora Nacional Carauta</t>
  </si>
  <si>
    <t>Parque Natura Regional Humedales entre los Ríos Leon y Suriquí</t>
  </si>
  <si>
    <t>Distritos de Conservación de Suelos  Peque</t>
  </si>
  <si>
    <t>Bosque seco Tropical</t>
  </si>
  <si>
    <t>Complejo de páramos Frontino-Urrao</t>
  </si>
  <si>
    <t>Manglares</t>
  </si>
  <si>
    <t>Humedales río León</t>
  </si>
  <si>
    <t>Humedales río Atrato</t>
  </si>
  <si>
    <t>Recarga de acuíferos subterráneos de Urabá</t>
  </si>
  <si>
    <t>Ronda hídrica del río Chigorodó</t>
  </si>
  <si>
    <t>Ronda hídrica del río Currualo</t>
  </si>
  <si>
    <t>Unidad Ambiental Constera Darién</t>
  </si>
  <si>
    <t xml:space="preserve">Resguardos indígenas </t>
  </si>
  <si>
    <t>Comunidades Negras</t>
  </si>
  <si>
    <t>ley segunda de 1959</t>
  </si>
  <si>
    <t>Plan de ordenamiento Forestal de Urrao</t>
  </si>
  <si>
    <t>Plan de ordenamiento Forestal de Urabá</t>
  </si>
  <si>
    <t>Plan de ordenamiento Forestal de Atrato</t>
  </si>
  <si>
    <t>Zonificación ambiental Participativa</t>
  </si>
  <si>
    <t>Decreto 1640 de 2012</t>
  </si>
  <si>
    <t>Ley 99 de 1993</t>
  </si>
  <si>
    <t>Municipio De CORPOURABÁ</t>
  </si>
  <si>
    <t>Límite Jurisdicción</t>
  </si>
  <si>
    <t>Vías</t>
  </si>
  <si>
    <t>Centros Poblados</t>
  </si>
  <si>
    <t>Territoriales</t>
  </si>
  <si>
    <t>Veredas</t>
  </si>
  <si>
    <t>Amenaza por inundación POMCAS río León</t>
  </si>
  <si>
    <t>Amenaza por  movimientos en masa POMCAS río León</t>
  </si>
  <si>
    <t>Amenaza por avenidas torrenciales POMCAS río León</t>
  </si>
  <si>
    <t>Amenaza por inundación POMCAS río Canaletes</t>
  </si>
  <si>
    <t>Amenaza por  movimientos en masa POMCAS río Canaletes</t>
  </si>
  <si>
    <t>Amenaza por avenidas torrenciales POMCAS río Canaletes</t>
  </si>
  <si>
    <t>Amenaza por inundación POMCAS río Sucio Alto</t>
  </si>
  <si>
    <t>Amenaza por  movimientos en masa POMCAS río Sucio Alto</t>
  </si>
  <si>
    <t>Amenaza por avenidas torrenciales POMCAS río Sucio Alto</t>
  </si>
  <si>
    <t>Amenaza por inundación POMCAS río Turbo-Currualo</t>
  </si>
  <si>
    <t>Amenaza por  movimientos en masa POMCAS río Turbo-Currualo</t>
  </si>
  <si>
    <t>Amenaza por avenidas torrenciales POMCAS río Turbo-Currualo</t>
  </si>
  <si>
    <t>Instituto Geográfico Agustín Codazzi</t>
  </si>
  <si>
    <t>Ley 1523 de 2012</t>
  </si>
  <si>
    <t>decreto 2245 de 2017</t>
  </si>
  <si>
    <t>decreto 2245 Co 2017</t>
  </si>
  <si>
    <t>decreto 2245 or 2017</t>
  </si>
  <si>
    <t>decreto 2245 Pa 2017</t>
  </si>
  <si>
    <t>decreto 2245 CO 2017</t>
  </si>
  <si>
    <t>decreto 2245 cc 2017</t>
  </si>
  <si>
    <t>decreto 2245 os 2017</t>
  </si>
  <si>
    <t>decreto 2245 av 2017</t>
  </si>
  <si>
    <t>decreto 2245 in 2017</t>
  </si>
  <si>
    <t>decreto 2245 mo 2017</t>
  </si>
  <si>
    <t>http://190.71.21.20:8690/geoserver/ecosistemas_estrategicos/wms?</t>
  </si>
  <si>
    <t>http://190.71.21.20:8690/geoserver/POMCAS/wms?</t>
  </si>
  <si>
    <t>http://190.71.21.20:8690/geoserver/Cartografia_Base/wms?</t>
  </si>
  <si>
    <t>Decreto 1076 de 20154</t>
  </si>
  <si>
    <t>PORH Río Apartadó</t>
  </si>
  <si>
    <t>PORH Río Carepa</t>
  </si>
  <si>
    <t xml:space="preserve">PORH Río Chigorodó </t>
  </si>
  <si>
    <t>Decreto 1076 de 2015</t>
  </si>
  <si>
    <t>Ley 70 de 1993</t>
  </si>
  <si>
    <t>Ley 2 de 1959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</si>
</sst>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quot;$&quot;\ * #,##0.00_);_(&quot;$&quot;\ * \(#,##0.00\);_(&quot;$&quot;\ * &quot;-&quot;??_);_(@_)"/>
    <numFmt numFmtId="166" formatCode="_ * #,##0.00_ ;_ * \-#,##0.00_ ;_ * &quot;-&quot;??_ ;_ @_ "/>
    <numFmt numFmtId="167" formatCode="_ &quot;$&quot;\ * #,##0.00_ ;_ &quot;$&quot;\ * \-#,##0.00_ ;_ &quot;$&quot;\ * &quot;-&quot;??_ ;_ @_ "/>
    <numFmt numFmtId="168" formatCode="dd/mm/yy;@"/>
    <numFmt numFmtId="169" formatCode="d/mm/yyyy;@"/>
    <numFmt numFmtId="170" formatCode="dd/mm/yyyy;@"/>
  </numFmts>
  <fonts count="34">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u/>
      <sz val="11"/>
      <color theme="10"/>
      <name val="Calibri"/>
      <family val="2"/>
      <scheme val="minor"/>
    </font>
    <font>
      <sz val="11"/>
      <color indexed="0"/>
      <name val="Lucida Grande"/>
    </font>
    <font>
      <b/>
      <sz val="9"/>
      <color theme="1"/>
      <name val="Arial Narrow"/>
      <family val="2"/>
    </font>
    <font>
      <sz val="9"/>
      <color theme="1"/>
      <name val="Arial Narrow"/>
      <family val="2"/>
    </font>
    <font>
      <sz val="9"/>
      <name val="Arial Narrow"/>
      <family val="2"/>
    </font>
    <font>
      <b/>
      <sz val="9"/>
      <name val="Arial Narrow"/>
      <family val="2"/>
    </font>
    <font>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color theme="1"/>
      <name val="Calibri"/>
      <family val="2"/>
      <scheme val="minor"/>
    </font>
    <font>
      <b/>
      <sz val="12"/>
      <name val="Calibri"/>
      <family val="2"/>
      <scheme val="minor"/>
    </font>
    <font>
      <sz val="10"/>
      <name val="Calibri"/>
      <family val="2"/>
      <scheme val="minor"/>
    </font>
    <font>
      <b/>
      <sz val="10"/>
      <color theme="0"/>
      <name val="Calibri"/>
      <family val="2"/>
      <scheme val="minor"/>
    </font>
    <font>
      <sz val="10"/>
      <color theme="0"/>
      <name val="Calibri"/>
      <family val="2"/>
      <scheme val="minor"/>
    </font>
    <font>
      <sz val="10"/>
      <color rgb="FFC00000"/>
      <name val="Calibri"/>
      <family val="2"/>
      <scheme val="minor"/>
    </font>
    <font>
      <b/>
      <sz val="10"/>
      <color rgb="FFFF0000"/>
      <name val="Calibri"/>
      <family val="2"/>
      <scheme val="minor"/>
    </font>
    <font>
      <sz val="10"/>
      <color theme="0" tint="-4.9989318521683403E-2"/>
      <name val="Calibri"/>
      <family val="2"/>
      <scheme val="minor"/>
    </font>
    <font>
      <sz val="10"/>
      <color rgb="FFFF0000"/>
      <name val="Calibri"/>
      <family val="2"/>
      <scheme val="minor"/>
    </font>
    <font>
      <b/>
      <sz val="16"/>
      <color theme="1"/>
      <name val="Calibri"/>
      <family val="2"/>
      <scheme val="minor"/>
    </font>
    <font>
      <b/>
      <sz val="16"/>
      <name val="Calibri"/>
      <family val="2"/>
      <scheme val="minor"/>
    </font>
    <font>
      <b/>
      <sz val="26"/>
      <color theme="1"/>
      <name val="Calibri"/>
      <family val="2"/>
      <scheme val="minor"/>
    </font>
    <font>
      <b/>
      <sz val="11"/>
      <color theme="1"/>
      <name val="Calibri"/>
      <family val="2"/>
      <scheme val="minor"/>
    </font>
    <font>
      <b/>
      <sz val="10"/>
      <color rgb="FF000000"/>
      <name val="Calibri"/>
      <family val="2"/>
    </font>
    <font>
      <b/>
      <sz val="10"/>
      <color rgb="FF000000"/>
      <name val="Calibri"/>
      <family val="2"/>
      <scheme val="minor"/>
    </font>
    <font>
      <b/>
      <sz val="10"/>
      <name val="Segoe UI"/>
      <family val="2"/>
    </font>
    <font>
      <u/>
      <sz val="11"/>
      <name val="Calibri"/>
      <family val="2"/>
      <scheme val="minor"/>
    </font>
    <font>
      <b/>
      <sz val="8"/>
      <color theme="1"/>
      <name val="Calibri"/>
      <family val="2"/>
      <scheme val="minor"/>
    </font>
    <font>
      <sz val="8"/>
      <name val="Calibri"/>
      <family val="2"/>
      <scheme val="minor"/>
    </font>
  </fonts>
  <fills count="68">
    <fill>
      <patternFill patternType="none"/>
    </fill>
    <fill>
      <patternFill patternType="gray125"/>
    </fill>
    <fill>
      <patternFill patternType="solid">
        <fgColor theme="5" tint="0.39997558519241921"/>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0070C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6"/>
        <bgColor indexed="64"/>
      </patternFill>
    </fill>
    <fill>
      <patternFill patternType="solid">
        <fgColor theme="8" tint="0.59999389629810485"/>
        <bgColor indexed="64"/>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rgb="FF7030A0"/>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rgb="FFFFC00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5" tint="-0.499984740745262"/>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00FF00"/>
        <bgColor indexed="64"/>
      </patternFill>
    </fill>
    <fill>
      <patternFill patternType="solid">
        <fgColor rgb="FF00FFCC"/>
        <bgColor indexed="64"/>
      </patternFill>
    </fill>
    <fill>
      <patternFill patternType="solid">
        <fgColor rgb="FFFFCC66"/>
        <bgColor indexed="64"/>
      </patternFill>
    </fill>
    <fill>
      <patternFill patternType="solid">
        <fgColor rgb="FFCC99FF"/>
        <bgColor indexed="64"/>
      </patternFill>
    </fill>
    <fill>
      <patternFill patternType="solid">
        <fgColor rgb="FF008080"/>
        <bgColor indexed="64"/>
      </patternFill>
    </fill>
    <fill>
      <patternFill patternType="solid">
        <fgColor theme="4" tint="0.59999389629810485"/>
        <bgColor indexed="64"/>
      </patternFill>
    </fill>
    <fill>
      <patternFill patternType="solid">
        <fgColor rgb="FFFF99FF"/>
        <bgColor indexed="64"/>
      </patternFill>
    </fill>
    <fill>
      <patternFill patternType="solid">
        <fgColor rgb="FF99CC00"/>
        <bgColor indexed="64"/>
      </patternFill>
    </fill>
    <fill>
      <patternFill patternType="solid">
        <fgColor rgb="FF008000"/>
        <bgColor indexed="64"/>
      </patternFill>
    </fill>
    <fill>
      <patternFill patternType="solid">
        <fgColor rgb="FF333300"/>
        <bgColor indexed="64"/>
      </patternFill>
    </fill>
    <fill>
      <patternFill patternType="solid">
        <fgColor rgb="FF666699"/>
        <bgColor indexed="64"/>
      </patternFill>
    </fill>
    <fill>
      <patternFill patternType="solid">
        <fgColor rgb="FFFF5050"/>
        <bgColor indexed="64"/>
      </patternFill>
    </fill>
    <fill>
      <patternFill patternType="solid">
        <fgColor rgb="FFFF33CC"/>
        <bgColor indexed="64"/>
      </patternFill>
    </fill>
    <fill>
      <patternFill patternType="solid">
        <fgColor rgb="FFFFCC99"/>
        <bgColor indexed="64"/>
      </patternFill>
    </fill>
    <fill>
      <patternFill patternType="solid">
        <fgColor rgb="FFFF0066"/>
        <bgColor indexed="64"/>
      </patternFill>
    </fill>
    <fill>
      <patternFill patternType="solid">
        <fgColor rgb="FF666633"/>
        <bgColor indexed="64"/>
      </patternFill>
    </fill>
    <fill>
      <patternFill patternType="solid">
        <fgColor rgb="FF000066"/>
        <bgColor indexed="64"/>
      </patternFill>
    </fill>
    <fill>
      <patternFill patternType="solid">
        <fgColor rgb="FF66FF99"/>
        <bgColor indexed="64"/>
      </patternFill>
    </fill>
    <fill>
      <patternFill patternType="solid">
        <fgColor rgb="FF660033"/>
        <bgColor indexed="64"/>
      </patternFill>
    </fill>
    <fill>
      <patternFill patternType="solid">
        <fgColor rgb="FFFFFF99"/>
        <bgColor indexed="64"/>
      </patternFill>
    </fill>
    <fill>
      <patternFill patternType="solid">
        <fgColor rgb="FF33CCFF"/>
        <bgColor indexed="64"/>
      </patternFill>
    </fill>
    <fill>
      <patternFill patternType="solid">
        <fgColor theme="0" tint="-0.249977111117893"/>
        <bgColor indexed="64"/>
      </patternFill>
    </fill>
    <fill>
      <patternFill patternType="solid">
        <fgColor rgb="FFFFFF66"/>
        <bgColor indexed="64"/>
      </patternFill>
    </fill>
    <fill>
      <patternFill patternType="solid">
        <fgColor rgb="FFFBC99F"/>
        <bgColor indexed="64"/>
      </patternFill>
    </fill>
    <fill>
      <patternFill patternType="solid">
        <fgColor rgb="FFE2ADAC"/>
        <bgColor indexed="64"/>
      </patternFill>
    </fill>
    <fill>
      <patternFill patternType="solid">
        <fgColor rgb="FF5CC8DA"/>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s>
  <cellStyleXfs count="17">
    <xf numFmtId="0" fontId="0" fillId="0" borderId="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0" fontId="2" fillId="0" borderId="0"/>
    <xf numFmtId="0" fontId="1" fillId="0" borderId="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Protection="0"/>
    <xf numFmtId="164" fontId="1" fillId="0" borderId="0" applyFont="0" applyFill="0" applyBorder="0" applyAlignment="0" applyProtection="0"/>
    <xf numFmtId="0" fontId="5" fillId="0" borderId="0" applyNumberFormat="0" applyFill="0" applyBorder="0" applyAlignment="0" applyProtection="0"/>
  </cellStyleXfs>
  <cellXfs count="242">
    <xf numFmtId="0" fontId="0" fillId="0" borderId="0" xfId="0"/>
    <xf numFmtId="0" fontId="8" fillId="0" borderId="0" xfId="0" applyFont="1" applyAlignment="1">
      <alignment horizontal="center"/>
    </xf>
    <xf numFmtId="0" fontId="9" fillId="7" borderId="1" xfId="0" applyFont="1" applyFill="1" applyBorder="1" applyAlignment="1" applyProtection="1">
      <alignment horizontal="center" vertical="center" wrapText="1"/>
    </xf>
    <xf numFmtId="0" fontId="9" fillId="7"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0" fontId="12" fillId="40" borderId="1" xfId="0" applyFont="1" applyFill="1" applyBorder="1" applyAlignment="1">
      <alignment horizontal="center" vertical="center" wrapText="1"/>
    </xf>
    <xf numFmtId="0" fontId="13" fillId="34" borderId="0" xfId="0" applyFont="1" applyFill="1"/>
    <xf numFmtId="0" fontId="13" fillId="0" borderId="0" xfId="0" applyFont="1"/>
    <xf numFmtId="0" fontId="17" fillId="6" borderId="1" xfId="0" applyFont="1" applyFill="1" applyBorder="1" applyAlignment="1" applyProtection="1">
      <alignment horizontal="center" vertical="center" wrapText="1"/>
    </xf>
    <xf numFmtId="0" fontId="12" fillId="35" borderId="12" xfId="0" applyFont="1" applyFill="1" applyBorder="1" applyAlignment="1">
      <alignment horizontal="center" vertical="center"/>
    </xf>
    <xf numFmtId="0" fontId="12" fillId="13" borderId="8" xfId="0" applyFont="1" applyFill="1" applyBorder="1" applyAlignment="1">
      <alignment horizontal="center" vertical="center"/>
    </xf>
    <xf numFmtId="0" fontId="13" fillId="21" borderId="1" xfId="0" applyFont="1" applyFill="1" applyBorder="1" applyAlignment="1">
      <alignment horizontal="center" vertical="center" wrapText="1"/>
    </xf>
    <xf numFmtId="0" fontId="13" fillId="21" borderId="1" xfId="0" applyFont="1" applyFill="1" applyBorder="1" applyAlignment="1">
      <alignment horizontal="center" vertical="center"/>
    </xf>
    <xf numFmtId="0" fontId="12" fillId="35" borderId="13" xfId="0" applyFont="1" applyFill="1" applyBorder="1" applyAlignment="1">
      <alignment horizontal="center" vertical="center"/>
    </xf>
    <xf numFmtId="0" fontId="13" fillId="0" borderId="0" xfId="0" applyFont="1" applyAlignment="1">
      <alignment horizontal="center" vertical="center" wrapText="1"/>
    </xf>
    <xf numFmtId="0" fontId="13" fillId="22" borderId="1" xfId="0" applyFont="1" applyFill="1" applyBorder="1" applyAlignment="1">
      <alignment horizontal="center" vertical="center"/>
    </xf>
    <xf numFmtId="0" fontId="13" fillId="4" borderId="1" xfId="0" applyFont="1" applyFill="1" applyBorder="1" applyAlignment="1">
      <alignment horizontal="center" vertical="center"/>
    </xf>
    <xf numFmtId="0" fontId="17" fillId="15" borderId="1" xfId="0" applyFont="1" applyFill="1" applyBorder="1" applyAlignment="1" applyProtection="1">
      <alignment horizontal="center" vertical="center" wrapText="1"/>
    </xf>
    <xf numFmtId="0" fontId="12" fillId="35" borderId="10" xfId="0" applyFont="1" applyFill="1" applyBorder="1" applyAlignment="1">
      <alignment horizontal="center" vertical="center"/>
    </xf>
    <xf numFmtId="0" fontId="12" fillId="0" borderId="0" xfId="0" applyFont="1" applyAlignment="1">
      <alignment horizontal="center" vertical="center"/>
    </xf>
    <xf numFmtId="0" fontId="12" fillId="35" borderId="11" xfId="0" applyFont="1" applyFill="1" applyBorder="1" applyAlignment="1">
      <alignment horizontal="center" vertical="center"/>
    </xf>
    <xf numFmtId="0" fontId="17" fillId="20" borderId="1" xfId="0" applyFont="1" applyFill="1" applyBorder="1" applyAlignment="1" applyProtection="1">
      <alignment horizontal="center" vertical="center" wrapText="1"/>
    </xf>
    <xf numFmtId="0" fontId="13" fillId="34" borderId="0" xfId="0" applyFont="1" applyFill="1" applyAlignment="1">
      <alignment wrapText="1"/>
    </xf>
    <xf numFmtId="0" fontId="13" fillId="0" borderId="0" xfId="0" applyFont="1" applyAlignment="1">
      <alignment wrapText="1"/>
    </xf>
    <xf numFmtId="0" fontId="13" fillId="0" borderId="0" xfId="0" applyFont="1" applyAlignment="1">
      <alignment horizontal="center" vertical="center"/>
    </xf>
    <xf numFmtId="0" fontId="13" fillId="2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2" fillId="23" borderId="1" xfId="0" applyFont="1" applyFill="1" applyBorder="1" applyAlignment="1">
      <alignment horizontal="center" vertical="center" wrapText="1"/>
    </xf>
    <xf numFmtId="0" fontId="17" fillId="24" borderId="1" xfId="0" applyFont="1" applyFill="1" applyBorder="1" applyAlignment="1">
      <alignment horizontal="center" vertical="center"/>
    </xf>
    <xf numFmtId="0" fontId="17" fillId="24"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5" borderId="1" xfId="0" applyFont="1" applyFill="1" applyBorder="1" applyAlignment="1">
      <alignment horizontal="center" vertical="center" wrapText="1"/>
    </xf>
    <xf numFmtId="0" fontId="17" fillId="19" borderId="1" xfId="0" applyFont="1" applyFill="1" applyBorder="1" applyAlignment="1">
      <alignment horizontal="center" vertical="center" wrapText="1"/>
    </xf>
    <xf numFmtId="0" fontId="20" fillId="7" borderId="1" xfId="0" applyFont="1" applyFill="1" applyBorder="1" applyAlignment="1" applyProtection="1">
      <alignment horizontal="center" vertical="center" wrapText="1"/>
    </xf>
    <xf numFmtId="0" fontId="17" fillId="17" borderId="1" xfId="0" applyFont="1" applyFill="1" applyBorder="1" applyAlignment="1">
      <alignment horizontal="center" vertical="center" wrapText="1"/>
    </xf>
    <xf numFmtId="0" fontId="19" fillId="26" borderId="1" xfId="0" applyFont="1" applyFill="1" applyBorder="1" applyAlignment="1">
      <alignment horizontal="center" vertical="center" wrapText="1"/>
    </xf>
    <xf numFmtId="0" fontId="19" fillId="26" borderId="1" xfId="0" applyFont="1" applyFill="1" applyBorder="1" applyAlignment="1">
      <alignment horizontal="center" vertical="center"/>
    </xf>
    <xf numFmtId="0" fontId="19" fillId="27" borderId="1" xfId="0" applyFont="1" applyFill="1" applyBorder="1" applyAlignment="1">
      <alignment horizontal="center" vertical="center" wrapText="1"/>
    </xf>
    <xf numFmtId="0" fontId="19" fillId="27" borderId="1" xfId="0" applyFont="1" applyFill="1" applyBorder="1" applyAlignment="1">
      <alignment horizontal="center" vertical="center"/>
    </xf>
    <xf numFmtId="0" fontId="17" fillId="28" borderId="1" xfId="0" applyFont="1" applyFill="1" applyBorder="1" applyAlignment="1">
      <alignment horizontal="center" vertical="center" wrapText="1"/>
    </xf>
    <xf numFmtId="0" fontId="17" fillId="28"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30" borderId="1" xfId="0" applyFont="1" applyFill="1" applyBorder="1" applyAlignment="1">
      <alignment horizontal="center" vertical="center" wrapText="1"/>
    </xf>
    <xf numFmtId="0" fontId="17" fillId="41" borderId="1" xfId="0" applyFont="1" applyFill="1" applyBorder="1" applyAlignment="1">
      <alignment horizontal="center" vertical="center" wrapText="1"/>
    </xf>
    <xf numFmtId="0" fontId="17" fillId="41" borderId="1" xfId="0" applyFont="1" applyFill="1" applyBorder="1" applyAlignment="1">
      <alignment horizontal="center" vertical="center"/>
    </xf>
    <xf numFmtId="0" fontId="14" fillId="42" borderId="0" xfId="0" applyFont="1" applyFill="1" applyAlignment="1">
      <alignment horizontal="center" vertical="center" wrapText="1"/>
    </xf>
    <xf numFmtId="0" fontId="14" fillId="42" borderId="1" xfId="0" applyFont="1" applyFill="1" applyBorder="1" applyAlignment="1">
      <alignment horizontal="center" vertical="center" wrapText="1"/>
    </xf>
    <xf numFmtId="0" fontId="14" fillId="42" borderId="1" xfId="0" applyFont="1" applyFill="1" applyBorder="1" applyAlignment="1">
      <alignment horizontal="center" vertical="center"/>
    </xf>
    <xf numFmtId="0" fontId="17" fillId="43" borderId="0" xfId="0" applyFont="1" applyFill="1" applyAlignment="1">
      <alignment horizontal="center" vertical="center" wrapText="1"/>
    </xf>
    <xf numFmtId="0" fontId="14" fillId="43" borderId="1" xfId="0" applyFont="1" applyFill="1" applyBorder="1" applyAlignment="1" applyProtection="1">
      <alignment horizontal="center" vertical="center" wrapText="1"/>
    </xf>
    <xf numFmtId="0" fontId="14" fillId="36" borderId="0" xfId="0" applyFont="1" applyFill="1" applyAlignment="1">
      <alignment horizontal="center" vertical="center" wrapText="1"/>
    </xf>
    <xf numFmtId="0" fontId="14" fillId="36" borderId="1" xfId="0" applyFont="1" applyFill="1" applyBorder="1" applyAlignment="1">
      <alignment horizontal="center" vertical="center" wrapText="1"/>
    </xf>
    <xf numFmtId="0" fontId="14" fillId="36" borderId="1" xfId="0" applyFont="1" applyFill="1" applyBorder="1" applyAlignment="1">
      <alignment horizontal="center" vertical="center"/>
    </xf>
    <xf numFmtId="0" fontId="18" fillId="14"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44" borderId="1" xfId="0" applyFont="1" applyFill="1" applyBorder="1" applyAlignment="1">
      <alignment horizontal="center" vertical="center" wrapText="1"/>
    </xf>
    <xf numFmtId="0" fontId="14" fillId="18" borderId="1" xfId="0" applyFont="1" applyFill="1" applyBorder="1" applyAlignment="1" applyProtection="1">
      <alignment horizontal="center" vertical="center" wrapText="1"/>
    </xf>
    <xf numFmtId="0" fontId="18" fillId="29" borderId="1" xfId="0" applyFont="1" applyFill="1" applyBorder="1" applyAlignment="1">
      <alignment horizontal="center" vertical="center" wrapText="1"/>
    </xf>
    <xf numFmtId="0" fontId="18" fillId="28"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5" borderId="0" xfId="0" applyFont="1" applyFill="1" applyAlignment="1">
      <alignment horizontal="center" vertical="center" wrapText="1"/>
    </xf>
    <xf numFmtId="0" fontId="18" fillId="45" borderId="1" xfId="0" applyFont="1" applyFill="1" applyBorder="1" applyAlignment="1">
      <alignment horizontal="center" vertical="center" wrapText="1"/>
    </xf>
    <xf numFmtId="0" fontId="18" fillId="45" borderId="1" xfId="0" applyFont="1" applyFill="1" applyBorder="1" applyAlignment="1">
      <alignment horizontal="center" vertical="center"/>
    </xf>
    <xf numFmtId="0" fontId="14" fillId="46" borderId="1" xfId="0" applyFont="1" applyFill="1" applyBorder="1" applyAlignment="1">
      <alignment horizontal="center" vertical="center" wrapText="1"/>
    </xf>
    <xf numFmtId="0" fontId="14" fillId="46" borderId="0" xfId="0" applyFont="1" applyFill="1" applyAlignment="1">
      <alignment horizontal="center" vertical="center" wrapText="1"/>
    </xf>
    <xf numFmtId="0" fontId="14" fillId="46" borderId="1" xfId="0" applyFont="1" applyFill="1" applyBorder="1" applyAlignment="1">
      <alignment horizontal="center" vertical="center"/>
    </xf>
    <xf numFmtId="0" fontId="14" fillId="47" borderId="0" xfId="0" applyFont="1" applyFill="1" applyAlignment="1">
      <alignment horizontal="center" vertical="center" wrapText="1"/>
    </xf>
    <xf numFmtId="0" fontId="14" fillId="47" borderId="1" xfId="0" applyFont="1" applyFill="1" applyBorder="1" applyAlignment="1">
      <alignment horizontal="center" vertical="center" wrapText="1"/>
    </xf>
    <xf numFmtId="0" fontId="14" fillId="47"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48" borderId="1" xfId="0" applyFont="1" applyFill="1" applyBorder="1" applyAlignment="1">
      <alignment horizontal="center" vertical="center" wrapText="1"/>
    </xf>
    <xf numFmtId="0" fontId="18" fillId="49" borderId="0" xfId="0" applyFont="1" applyFill="1" applyAlignment="1">
      <alignment horizontal="center" vertical="center" wrapText="1"/>
    </xf>
    <xf numFmtId="0" fontId="18" fillId="49" borderId="1" xfId="0" applyFont="1" applyFill="1" applyBorder="1" applyAlignment="1">
      <alignment horizontal="center" vertical="center" wrapText="1"/>
    </xf>
    <xf numFmtId="0" fontId="18" fillId="49" borderId="1" xfId="0" applyFont="1" applyFill="1" applyBorder="1" applyAlignment="1">
      <alignment horizontal="center" vertical="center"/>
    </xf>
    <xf numFmtId="0" fontId="18" fillId="50" borderId="0" xfId="0" applyFont="1" applyFill="1" applyAlignment="1">
      <alignment horizontal="center" vertical="center" wrapText="1"/>
    </xf>
    <xf numFmtId="0" fontId="18" fillId="50" borderId="1" xfId="0" applyFont="1" applyFill="1" applyBorder="1" applyAlignment="1">
      <alignment horizontal="center" vertical="center" wrapText="1"/>
    </xf>
    <xf numFmtId="0" fontId="18" fillId="50" borderId="1" xfId="0" applyFont="1" applyFill="1" applyBorder="1" applyAlignment="1">
      <alignment horizontal="center" vertical="center"/>
    </xf>
    <xf numFmtId="0" fontId="14" fillId="17" borderId="0" xfId="0" applyFont="1" applyFill="1" applyAlignment="1">
      <alignment horizontal="center" vertical="center" wrapText="1"/>
    </xf>
    <xf numFmtId="0" fontId="14" fillId="17" borderId="1" xfId="0" applyFont="1" applyFill="1" applyBorder="1" applyAlignment="1">
      <alignment horizontal="center" vertical="center" wrapText="1"/>
    </xf>
    <xf numFmtId="0" fontId="14" fillId="17" borderId="1" xfId="0" applyFont="1" applyFill="1" applyBorder="1" applyAlignment="1">
      <alignment horizontal="center" vertical="center"/>
    </xf>
    <xf numFmtId="0" fontId="18" fillId="31"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8" fillId="51"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52" borderId="1" xfId="0" applyFont="1" applyFill="1" applyBorder="1" applyAlignment="1">
      <alignment horizontal="center" vertical="center" wrapText="1"/>
    </xf>
    <xf numFmtId="0" fontId="14" fillId="9" borderId="1" xfId="0" applyFont="1" applyFill="1" applyBorder="1" applyAlignment="1" applyProtection="1">
      <alignment horizontal="center" vertical="center" wrapText="1"/>
    </xf>
    <xf numFmtId="0" fontId="18" fillId="3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12" fillId="33"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2" fillId="17" borderId="1" xfId="0" applyFont="1" applyFill="1" applyBorder="1" applyAlignment="1" applyProtection="1">
      <alignment horizontal="center" vertical="center" wrapText="1"/>
    </xf>
    <xf numFmtId="0" fontId="21" fillId="17" borderId="1" xfId="0" applyFont="1" applyFill="1" applyBorder="1" applyAlignment="1" applyProtection="1">
      <alignment horizontal="center" vertical="center" wrapText="1"/>
    </xf>
    <xf numFmtId="0" fontId="17" fillId="33"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43" borderId="1" xfId="0" applyFont="1" applyFill="1" applyBorder="1" applyAlignment="1">
      <alignment horizontal="center" vertical="center" wrapText="1"/>
    </xf>
    <xf numFmtId="0" fontId="18" fillId="53" borderId="1" xfId="0" applyFont="1" applyFill="1" applyBorder="1" applyAlignment="1" applyProtection="1">
      <alignment horizontal="center" vertical="center" wrapText="1"/>
    </xf>
    <xf numFmtId="0" fontId="14" fillId="48" borderId="0" xfId="0" applyFont="1" applyFill="1" applyAlignment="1">
      <alignment horizontal="center" vertical="center" wrapText="1"/>
    </xf>
    <xf numFmtId="0" fontId="14" fillId="48" borderId="7" xfId="0" applyFont="1" applyFill="1" applyBorder="1" applyAlignment="1">
      <alignment horizontal="center" vertical="center" wrapText="1"/>
    </xf>
    <xf numFmtId="0" fontId="14" fillId="48" borderId="7" xfId="0" applyFont="1" applyFill="1" applyBorder="1" applyAlignment="1">
      <alignment horizontal="center" vertical="center"/>
    </xf>
    <xf numFmtId="0" fontId="12" fillId="35" borderId="14" xfId="0" applyFont="1" applyFill="1" applyBorder="1" applyAlignment="1">
      <alignment horizontal="center" vertical="center"/>
    </xf>
    <xf numFmtId="0" fontId="17" fillId="54" borderId="1" xfId="0" applyFont="1" applyFill="1" applyBorder="1" applyAlignment="1">
      <alignment horizontal="center" vertical="center" wrapText="1"/>
    </xf>
    <xf numFmtId="0" fontId="17" fillId="55" borderId="1" xfId="0" applyFont="1" applyFill="1" applyBorder="1" applyAlignment="1" applyProtection="1">
      <alignment horizontal="center" vertical="center" wrapText="1"/>
    </xf>
    <xf numFmtId="0" fontId="21" fillId="36" borderId="1" xfId="0" applyFont="1" applyFill="1" applyBorder="1" applyAlignment="1">
      <alignment horizontal="center" vertical="center" wrapText="1"/>
    </xf>
    <xf numFmtId="0" fontId="14" fillId="56" borderId="1" xfId="0" applyFont="1" applyFill="1" applyBorder="1" applyAlignment="1" applyProtection="1">
      <alignment horizontal="center" vertical="center" wrapText="1"/>
    </xf>
    <xf numFmtId="0" fontId="18" fillId="57" borderId="1" xfId="0" applyFont="1" applyFill="1" applyBorder="1" applyAlignment="1">
      <alignment horizontal="center" vertical="center"/>
    </xf>
    <xf numFmtId="0" fontId="18" fillId="57" borderId="1" xfId="0" applyFont="1" applyFill="1" applyBorder="1" applyAlignment="1">
      <alignment horizontal="center" vertical="center" wrapText="1"/>
    </xf>
    <xf numFmtId="0" fontId="18" fillId="37" borderId="1" xfId="0" applyFont="1" applyFill="1" applyBorder="1" applyAlignment="1">
      <alignment horizontal="center" vertical="center" wrapText="1"/>
    </xf>
    <xf numFmtId="0" fontId="14" fillId="58" borderId="0" xfId="0" applyFont="1" applyFill="1" applyAlignment="1">
      <alignment horizontal="center" vertical="center" wrapText="1"/>
    </xf>
    <xf numFmtId="0" fontId="14" fillId="58" borderId="1" xfId="0" applyFont="1" applyFill="1" applyBorder="1" applyAlignment="1">
      <alignment horizontal="center" vertical="center" wrapText="1"/>
    </xf>
    <xf numFmtId="0" fontId="14" fillId="58" borderId="1" xfId="0" applyFont="1" applyFill="1" applyBorder="1" applyAlignment="1">
      <alignment horizontal="center" vertical="center"/>
    </xf>
    <xf numFmtId="0" fontId="19" fillId="32" borderId="1" xfId="0" applyFont="1" applyFill="1" applyBorder="1" applyAlignment="1">
      <alignment horizontal="center" vertical="center" wrapText="1"/>
    </xf>
    <xf numFmtId="0" fontId="18" fillId="59" borderId="1" xfId="0" applyFont="1" applyFill="1" applyBorder="1" applyAlignment="1">
      <alignment horizontal="center" vertical="center" wrapText="1"/>
    </xf>
    <xf numFmtId="0" fontId="18" fillId="59" borderId="1" xfId="0" applyFont="1" applyFill="1" applyBorder="1" applyAlignment="1">
      <alignment horizontal="center" vertical="center"/>
    </xf>
    <xf numFmtId="0" fontId="18" fillId="59" borderId="0" xfId="0" applyFont="1" applyFill="1" applyAlignment="1">
      <alignment horizontal="center" vertical="center"/>
    </xf>
    <xf numFmtId="0" fontId="14" fillId="28" borderId="1" xfId="0" applyFont="1" applyFill="1" applyBorder="1" applyAlignment="1">
      <alignment horizontal="center" vertical="center" wrapText="1"/>
    </xf>
    <xf numFmtId="0" fontId="19" fillId="38" borderId="1" xfId="0" applyFont="1" applyFill="1" applyBorder="1" applyAlignment="1">
      <alignment horizontal="center" vertical="center" wrapText="1"/>
    </xf>
    <xf numFmtId="0" fontId="19" fillId="38" borderId="1" xfId="0" applyFont="1" applyFill="1" applyBorder="1" applyAlignment="1">
      <alignment horizontal="center" vertical="center"/>
    </xf>
    <xf numFmtId="0" fontId="14" fillId="15" borderId="1" xfId="0" applyFont="1" applyFill="1" applyBorder="1" applyAlignment="1">
      <alignment horizontal="center" vertical="center" wrapText="1"/>
    </xf>
    <xf numFmtId="0" fontId="14" fillId="60" borderId="1" xfId="0" applyFont="1" applyFill="1" applyBorder="1" applyAlignment="1">
      <alignment horizontal="center" vertical="center"/>
    </xf>
    <xf numFmtId="0" fontId="14" fillId="60"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39" borderId="1" xfId="0" applyFont="1" applyFill="1" applyBorder="1" applyAlignment="1">
      <alignment horizontal="center" vertical="center" wrapText="1"/>
    </xf>
    <xf numFmtId="0" fontId="14" fillId="26" borderId="1" xfId="0" applyFont="1" applyFill="1" applyBorder="1" applyAlignment="1">
      <alignment horizontal="center" vertical="center" wrapText="1"/>
    </xf>
    <xf numFmtId="0" fontId="14" fillId="61" borderId="1" xfId="0" applyFont="1" applyFill="1" applyBorder="1" applyAlignment="1">
      <alignment horizontal="center" vertical="center" wrapText="1"/>
    </xf>
    <xf numFmtId="0" fontId="14" fillId="24" borderId="1" xfId="0" applyFont="1" applyFill="1" applyBorder="1" applyAlignment="1">
      <alignment horizontal="center" vertical="center"/>
    </xf>
    <xf numFmtId="0" fontId="14" fillId="24" borderId="1" xfId="0" applyFont="1" applyFill="1" applyBorder="1" applyAlignment="1">
      <alignment horizontal="center" vertical="center" wrapText="1"/>
    </xf>
    <xf numFmtId="0" fontId="17" fillId="22" borderId="1" xfId="0" applyFont="1" applyFill="1" applyBorder="1" applyAlignment="1">
      <alignment horizontal="center" vertical="center" wrapText="1"/>
    </xf>
    <xf numFmtId="0" fontId="17" fillId="22" borderId="1" xfId="0" applyFont="1" applyFill="1" applyBorder="1" applyAlignment="1">
      <alignment horizontal="center" vertical="center"/>
    </xf>
    <xf numFmtId="0" fontId="19" fillId="59"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7" fillId="6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8" fillId="0" borderId="0" xfId="0" applyFont="1" applyFill="1" applyAlignment="1">
      <alignment horizontal="center"/>
    </xf>
    <xf numFmtId="0" fontId="8" fillId="0" borderId="9" xfId="0" applyFont="1" applyBorder="1" applyAlignment="1">
      <alignment horizontal="center"/>
    </xf>
    <xf numFmtId="0" fontId="8" fillId="0" borderId="6" xfId="0" applyFont="1" applyBorder="1" applyAlignment="1">
      <alignment horizontal="center"/>
    </xf>
    <xf numFmtId="0" fontId="12" fillId="6"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14" fontId="12" fillId="0" borderId="1" xfId="0" applyNumberFormat="1"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0" fontId="9" fillId="7" borderId="8" xfId="0" applyFont="1" applyFill="1" applyBorder="1" applyAlignment="1" applyProtection="1">
      <alignment horizontal="left" vertical="center" wrapText="1"/>
    </xf>
    <xf numFmtId="0" fontId="10" fillId="6" borderId="1" xfId="0" applyFont="1" applyFill="1" applyBorder="1" applyAlignment="1">
      <alignment horizontal="center" vertical="center" wrapText="1"/>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8" fillId="0" borderId="8" xfId="0" applyFont="1" applyFill="1" applyBorder="1" applyAlignment="1">
      <alignment horizontal="center"/>
    </xf>
    <xf numFmtId="0" fontId="7" fillId="0" borderId="0" xfId="0" applyFont="1" applyFill="1" applyBorder="1" applyAlignment="1">
      <alignment horizont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0" fontId="9" fillId="7" borderId="3"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8" fillId="0" borderId="3" xfId="0" applyFont="1" applyFill="1" applyBorder="1" applyAlignment="1">
      <alignment horizontal="center"/>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2" fillId="35" borderId="1" xfId="0" applyFont="1" applyFill="1" applyBorder="1" applyAlignment="1">
      <alignment horizontal="center" vertical="center" wrapText="1"/>
    </xf>
    <xf numFmtId="169" fontId="12"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wrapText="1"/>
      <protection locked="0"/>
    </xf>
    <xf numFmtId="169" fontId="12" fillId="0" borderId="1" xfId="0" applyNumberFormat="1" applyFont="1" applyBorder="1" applyAlignment="1" applyProtection="1">
      <alignment horizontal="center" vertical="center" wrapText="1"/>
      <protection locked="0"/>
    </xf>
    <xf numFmtId="0" fontId="5" fillId="0" borderId="1" xfId="16"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1" xfId="0" quotePrefix="1"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9" fontId="14" fillId="0" borderId="1" xfId="0" applyNumberFormat="1"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14" fontId="29" fillId="0" borderId="1" xfId="0" applyNumberFormat="1" applyFont="1" applyBorder="1" applyAlignment="1" applyProtection="1">
      <alignment horizontal="center" vertical="center" wrapText="1"/>
      <protection locked="0"/>
    </xf>
    <xf numFmtId="0" fontId="29" fillId="67" borderId="1" xfId="0" applyFont="1" applyFill="1" applyBorder="1" applyAlignment="1" applyProtection="1">
      <alignment horizontal="center" vertical="center" wrapText="1"/>
      <protection locked="0"/>
    </xf>
    <xf numFmtId="0" fontId="5" fillId="0" borderId="1" xfId="16" applyFill="1" applyBorder="1" applyAlignment="1" applyProtection="1">
      <alignment wrapText="1"/>
      <protection locked="0"/>
    </xf>
    <xf numFmtId="0" fontId="14" fillId="0" borderId="1" xfId="0" applyFont="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14" fillId="0" borderId="1" xfId="0" applyFont="1" applyFill="1" applyBorder="1" applyAlignment="1" applyProtection="1">
      <alignment horizontal="justify" vertical="center" wrapText="1"/>
      <protection locked="0"/>
    </xf>
    <xf numFmtId="0" fontId="12" fillId="7" borderId="1" xfId="0" applyFont="1" applyFill="1" applyBorder="1" applyAlignment="1" applyProtection="1">
      <alignment horizontal="center" vertical="center" wrapText="1"/>
      <protection locked="0"/>
    </xf>
    <xf numFmtId="169" fontId="29"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31" fillId="0" borderId="1" xfId="16" applyFont="1" applyFill="1" applyBorder="1" applyAlignment="1" applyProtection="1">
      <alignment horizontal="justify" vertical="center" wrapText="1"/>
      <protection locked="0"/>
    </xf>
    <xf numFmtId="0" fontId="32" fillId="0" borderId="1" xfId="0" applyFont="1" applyFill="1" applyBorder="1" applyAlignment="1" applyProtection="1">
      <alignment horizontal="center" vertical="center" wrapText="1"/>
      <protection locked="0"/>
    </xf>
    <xf numFmtId="0" fontId="11" fillId="0" borderId="1" xfId="0" applyFont="1" applyBorder="1" applyProtection="1"/>
    <xf numFmtId="0" fontId="16" fillId="8" borderId="1" xfId="0" applyFont="1" applyFill="1" applyBorder="1" applyAlignment="1" applyProtection="1">
      <alignment horizontal="center" vertical="center" wrapText="1"/>
    </xf>
    <xf numFmtId="0" fontId="16" fillId="66" borderId="1" xfId="0" applyFont="1" applyFill="1" applyBorder="1" applyAlignment="1" applyProtection="1">
      <alignment horizontal="center" vertical="center" wrapText="1"/>
    </xf>
    <xf numFmtId="0" fontId="16" fillId="65" borderId="1" xfId="0" applyFont="1" applyFill="1" applyBorder="1" applyAlignment="1" applyProtection="1">
      <alignment horizontal="center" vertical="center" wrapText="1"/>
    </xf>
    <xf numFmtId="0" fontId="16" fillId="64"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6" fillId="63" borderId="1" xfId="0" applyFont="1" applyFill="1" applyBorder="1" applyAlignment="1" applyProtection="1">
      <alignment horizontal="center" vertical="center" wrapText="1"/>
    </xf>
    <xf numFmtId="168" fontId="16" fillId="6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 xfId="0" applyFont="1" applyBorder="1" applyProtection="1"/>
    <xf numFmtId="0" fontId="13" fillId="0" borderId="1" xfId="0" applyFont="1" applyFill="1" applyBorder="1" applyAlignment="1" applyProtection="1">
      <alignment horizontal="center" vertical="center" wrapText="1"/>
    </xf>
    <xf numFmtId="168" fontId="13" fillId="0" borderId="1" xfId="0" applyNumberFormat="1" applyFont="1" applyBorder="1" applyAlignment="1" applyProtection="1">
      <alignment horizontal="center" vertical="center" wrapText="1"/>
    </xf>
    <xf numFmtId="0" fontId="3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169" fontId="14" fillId="0" borderId="1" xfId="0" applyNumberFormat="1" applyFont="1" applyBorder="1" applyAlignment="1" applyProtection="1">
      <alignment horizontal="center" vertical="center" wrapText="1"/>
      <protection locked="0"/>
    </xf>
    <xf numFmtId="14" fontId="27" fillId="0" borderId="1" xfId="0" applyNumberFormat="1" applyFont="1" applyBorder="1" applyAlignment="1" applyProtection="1">
      <alignment horizontal="center" vertical="center"/>
      <protection locked="0"/>
    </xf>
    <xf numFmtId="170" fontId="27" fillId="0" borderId="1" xfId="0" applyNumberFormat="1" applyFont="1" applyBorder="1" applyAlignment="1" applyProtection="1">
      <alignment horizontal="center" vertical="center" wrapText="1"/>
      <protection locked="0"/>
    </xf>
    <xf numFmtId="0" fontId="15" fillId="0" borderId="1" xfId="0" applyFont="1" applyBorder="1" applyProtection="1"/>
    <xf numFmtId="0" fontId="0" fillId="0" borderId="0" xfId="0" applyFill="1" applyBorder="1" applyAlignment="1">
      <alignment wrapText="1"/>
    </xf>
    <xf numFmtId="0" fontId="0" fillId="0" borderId="0" xfId="0" applyFill="1" applyBorder="1" applyAlignment="1">
      <alignment horizontal="center" wrapText="1"/>
    </xf>
    <xf numFmtId="0" fontId="12" fillId="3" borderId="0" xfId="0" applyFont="1" applyFill="1" applyAlignment="1">
      <alignment horizontal="center" vertical="center" wrapText="1"/>
    </xf>
    <xf numFmtId="0" fontId="12" fillId="3" borderId="0" xfId="0" applyFont="1" applyFill="1" applyAlignment="1">
      <alignment horizontal="center" vertical="center"/>
    </xf>
    <xf numFmtId="0" fontId="14" fillId="11" borderId="7" xfId="0" applyFont="1" applyFill="1" applyBorder="1" applyAlignment="1">
      <alignment horizontal="center" vertical="center" wrapText="1"/>
    </xf>
    <xf numFmtId="0" fontId="18" fillId="53" borderId="7" xfId="0" applyFont="1" applyFill="1" applyBorder="1" applyAlignment="1" applyProtection="1">
      <alignment horizontal="center" vertical="center" wrapText="1"/>
    </xf>
    <xf numFmtId="0" fontId="14" fillId="39" borderId="7" xfId="0" applyFont="1" applyFill="1" applyBorder="1" applyAlignment="1">
      <alignment horizontal="center" vertical="center" wrapText="1"/>
    </xf>
    <xf numFmtId="0" fontId="5" fillId="0" borderId="1" xfId="16"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4" fillId="63" borderId="1" xfId="0" applyFont="1" applyFill="1" applyBorder="1" applyAlignment="1" applyProtection="1">
      <alignment horizontal="center" vertical="center" wrapText="1"/>
    </xf>
    <xf numFmtId="0" fontId="25" fillId="8" borderId="1"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2" borderId="8" xfId="0" applyFont="1" applyFill="1" applyBorder="1" applyAlignment="1">
      <alignment horizontal="center" vertical="center" wrapText="1"/>
    </xf>
    <xf numFmtId="0" fontId="7" fillId="62" borderId="9" xfId="0" applyFont="1" applyFill="1" applyBorder="1" applyAlignment="1">
      <alignment horizontal="center" vertical="center" wrapText="1"/>
    </xf>
    <xf numFmtId="0" fontId="7" fillId="62" borderId="4"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4" fillId="11" borderId="1" xfId="0" applyFont="1" applyFill="1" applyBorder="1" applyAlignment="1" applyProtection="1">
      <alignment horizontal="center" vertical="center" wrapText="1"/>
      <protection locked="0"/>
    </xf>
    <xf numFmtId="14" fontId="14" fillId="0" borderId="1" xfId="0" applyNumberFormat="1" applyFont="1" applyBorder="1" applyAlignment="1" applyProtection="1">
      <alignment horizontal="center" vertical="center" wrapText="1"/>
      <protection locked="0"/>
    </xf>
    <xf numFmtId="14" fontId="14" fillId="7" borderId="1" xfId="0" applyNumberFormat="1" applyFont="1" applyFill="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xf>
  </cellXfs>
  <cellStyles count="17">
    <cellStyle name="Hipervínculo" xfId="16" builtinId="8"/>
    <cellStyle name="Hyperlink" xfId="12" xr:uid="{00000000-0005-0000-0000-000001000000}"/>
    <cellStyle name="Millares 2" xfId="1" xr:uid="{00000000-0005-0000-0000-000002000000}"/>
    <cellStyle name="Millares 2 2" xfId="13" xr:uid="{00000000-0005-0000-0000-000003000000}"/>
    <cellStyle name="Millares 2 2 2" xfId="15" xr:uid="{FAC1FD94-3655-4AD5-B4D0-83CC63547A42}"/>
    <cellStyle name="Millares 3" xfId="2" xr:uid="{00000000-0005-0000-0000-000004000000}"/>
    <cellStyle name="Millares 4" xfId="3" xr:uid="{00000000-0005-0000-0000-000005000000}"/>
    <cellStyle name="Moneda 2" xfId="4" xr:uid="{00000000-0005-0000-0000-000006000000}"/>
    <cellStyle name="Moneda 2 2" xfId="5" xr:uid="{00000000-0005-0000-0000-000007000000}"/>
    <cellStyle name="Normal" xfId="0" builtinId="0"/>
    <cellStyle name="Normal 2" xfId="6" xr:uid="{00000000-0005-0000-0000-000009000000}"/>
    <cellStyle name="Normal 2 2" xfId="7" xr:uid="{00000000-0005-0000-0000-00000A000000}"/>
    <cellStyle name="Normal 3" xfId="8" xr:uid="{00000000-0005-0000-0000-00000B000000}"/>
    <cellStyle name="Normal 3 2" xfId="9" xr:uid="{00000000-0005-0000-0000-00000C000000}"/>
    <cellStyle name="Normal 4" xfId="14" xr:uid="{00000000-0005-0000-0000-00000D000000}"/>
    <cellStyle name="Porcentaje 2" xfId="10" xr:uid="{00000000-0005-0000-0000-00000E000000}"/>
    <cellStyle name="Porcentaje 3" xfId="11" xr:uid="{00000000-0005-0000-0000-00000F000000}"/>
  </cellStyles>
  <dxfs count="5912">
    <dxf>
      <fill>
        <gradientFill type="path" left="0.5" right="0.5" top="0.5" bottom="0.5">
          <stop position="0">
            <color theme="0"/>
          </stop>
          <stop position="1">
            <color rgb="FFC00000"/>
          </stop>
        </gradientFill>
      </fill>
    </dxf>
    <dxf>
      <fill>
        <gradientFill type="path" left="0.5" right="0.5" top="0.5" bottom="0.5">
          <stop position="0">
            <color theme="0"/>
          </stop>
          <stop position="1">
            <color rgb="FFC0000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rgb="FF9C0006"/>
      </font>
      <fill>
        <patternFill>
          <bgColor rgb="FFFFC7CE"/>
        </patternFill>
      </fill>
    </dxf>
    <dxf>
      <fill>
        <patternFill>
          <bgColor theme="5"/>
        </patternFill>
      </fill>
    </dxf>
    <dxf>
      <font>
        <color rgb="FF9C0006"/>
      </font>
      <fill>
        <patternFill>
          <bgColor rgb="FFFFC7CE"/>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theme="0"/>
      </font>
    </dxf>
    <dxf>
      <font>
        <color theme="0"/>
      </font>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ont>
        <color theme="0"/>
      </font>
    </dxf>
    <dxf>
      <font>
        <color theme="0"/>
      </font>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theme="0"/>
      </font>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ont>
        <color theme="0"/>
      </font>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theme="0"/>
      </font>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theme="0"/>
      </font>
    </dxf>
    <dxf>
      <font>
        <color theme="0"/>
      </font>
    </dxf>
    <dxf>
      <fill>
        <patternFill>
          <bgColor theme="5"/>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theme="0"/>
      </font>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ont>
        <color theme="0"/>
      </font>
    </dxf>
    <dxf>
      <font>
        <color theme="0"/>
      </font>
    </dxf>
    <dxf>
      <font>
        <color theme="0"/>
      </font>
    </dxf>
    <dxf>
      <font>
        <color theme="0"/>
      </font>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ill>
        <patternFill>
          <bgColor theme="5"/>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ill>
        <patternFill>
          <bgColor theme="5"/>
        </patternFill>
      </fill>
    </dxf>
    <dxf>
      <font>
        <color rgb="FF9C0006"/>
      </font>
      <fill>
        <patternFill>
          <bgColor rgb="FFFFC7CE"/>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ont>
        <color theme="0"/>
      </font>
    </dxf>
    <dxf>
      <font>
        <color theme="0"/>
      </font>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rgb="FFFFFFFF"/>
          </stop>
          <stop position="1">
            <color rgb="FFC00000"/>
          </stop>
        </gradientFill>
      </fill>
    </dxf>
    <dxf>
      <fill>
        <gradientFill degree="90">
          <stop position="0">
            <color rgb="FFFFFFFF"/>
          </stop>
          <stop position="1">
            <color rgb="FFFFFFFF"/>
          </stop>
        </gradientFill>
      </fill>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vertical/>
        <horizontal/>
      </border>
    </dxf>
    <dxf>
      <fill>
        <gradientFill type="path" left="0.5" right="0.5" top="0.5" bottom="0.5">
          <stop position="0">
            <color theme="0"/>
          </stop>
          <stop position="1">
            <color rgb="FFC00000"/>
          </stop>
        </gradientFill>
      </fill>
      <border>
        <left style="thin">
          <color rgb="FFC00000"/>
        </left>
        <right style="thin">
          <color rgb="FFC00000"/>
        </right>
        <top style="thin">
          <color rgb="FFC00000"/>
        </top>
        <bottom style="thin">
          <color rgb="FFC00000"/>
        </bottom>
      </border>
    </dxf>
    <dxf>
      <fill>
        <patternFill>
          <bgColor theme="5"/>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rgb="FF9C0006"/>
      </font>
      <fill>
        <patternFill>
          <bgColor rgb="FFFFC7CE"/>
        </patternFill>
      </fill>
    </dxf>
    <dxf>
      <fill>
        <patternFill>
          <bgColor theme="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ill>
        <patternFill>
          <bgColor theme="5"/>
        </patternFill>
      </fill>
    </dxf>
    <dxf>
      <font>
        <color rgb="FF9C0006"/>
      </font>
      <fill>
        <patternFill>
          <bgColor rgb="FFFFC7CE"/>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gradientFill type="path" left="0.5" right="0.5" top="0.5" bottom="0.5">
          <stop position="0">
            <color theme="0"/>
          </stop>
          <stop position="1">
            <color rgb="FFC00000"/>
          </stop>
        </gradientFill>
      </fill>
    </dxf>
    <dxf>
      <fill>
        <gradientFill degree="90">
          <stop position="0">
            <color theme="0"/>
          </stop>
          <stop position="1">
            <color theme="0"/>
          </stop>
        </gradient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b val="0"/>
        <i val="0"/>
        <strike val="0"/>
        <condense val="0"/>
        <extend val="0"/>
        <outline val="0"/>
        <shadow val="0"/>
        <u val="none"/>
        <vertAlign val="baseline"/>
        <sz val="9"/>
        <color theme="1"/>
        <name val="Arial Narrow"/>
        <family val="2"/>
        <scheme val="none"/>
      </font>
      <alignment horizontal="center" vertical="bottom"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family val="2"/>
        <scheme val="none"/>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Narrow"/>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color rgb="FFFFFF66"/>
      <color rgb="FF5CC8DA"/>
      <color rgb="FF8DD8E5"/>
      <color rgb="FFE2ADAC"/>
      <color rgb="FFFBC99F"/>
      <color rgb="FF00FFFF"/>
      <color rgb="FF660033"/>
      <color rgb="FF33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51954</xdr:rowOff>
    </xdr:from>
    <xdr:to>
      <xdr:col>2</xdr:col>
      <xdr:colOff>724642</xdr:colOff>
      <xdr:row>3</xdr:row>
      <xdr:rowOff>2644</xdr:rowOff>
    </xdr:to>
    <xdr:pic>
      <xdr:nvPicPr>
        <xdr:cNvPr id="8" name="Imagen 7">
          <a:extLst>
            <a:ext uri="{FF2B5EF4-FFF2-40B4-BE49-F238E27FC236}">
              <a16:creationId xmlns:a16="http://schemas.microsoft.com/office/drawing/2014/main" id="{D50C9105-808B-5CF6-31B8-EEA9B10692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54"/>
          <a:ext cx="1971551" cy="969818"/>
        </a:xfrm>
        <a:prstGeom prst="rect">
          <a:avLst/>
        </a:prstGeom>
        <a:noFill/>
        <a:ln>
          <a:noFill/>
        </a:ln>
      </xdr:spPr>
    </xdr:pic>
    <xdr:clientData/>
  </xdr:twoCellAnchor>
  <xdr:twoCellAnchor editAs="oneCell">
    <xdr:from>
      <xdr:col>14</xdr:col>
      <xdr:colOff>103909</xdr:colOff>
      <xdr:row>0</xdr:row>
      <xdr:rowOff>0</xdr:rowOff>
    </xdr:from>
    <xdr:to>
      <xdr:col>15</xdr:col>
      <xdr:colOff>447551</xdr:colOff>
      <xdr:row>2</xdr:row>
      <xdr:rowOff>588818</xdr:rowOff>
    </xdr:to>
    <xdr:pic>
      <xdr:nvPicPr>
        <xdr:cNvPr id="9" name="Imagen 8">
          <a:extLst>
            <a:ext uri="{FF2B5EF4-FFF2-40B4-BE49-F238E27FC236}">
              <a16:creationId xmlns:a16="http://schemas.microsoft.com/office/drawing/2014/main" id="{DEBC5DD2-DEAD-4D7B-8705-B5B552E5C9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64954" y="0"/>
          <a:ext cx="1971551" cy="969818"/>
        </a:xfrm>
        <a:prstGeom prst="rect">
          <a:avLst/>
        </a:prstGeom>
        <a:noFill/>
        <a:ln>
          <a:noFill/>
        </a:ln>
      </xdr:spPr>
    </xdr:pic>
    <xdr:clientData/>
  </xdr:twoCellAnchor>
  <xdr:twoCellAnchor editAs="oneCell">
    <xdr:from>
      <xdr:col>32</xdr:col>
      <xdr:colOff>0</xdr:colOff>
      <xdr:row>0</xdr:row>
      <xdr:rowOff>0</xdr:rowOff>
    </xdr:from>
    <xdr:to>
      <xdr:col>51</xdr:col>
      <xdr:colOff>427346</xdr:colOff>
      <xdr:row>2</xdr:row>
      <xdr:rowOff>588818</xdr:rowOff>
    </xdr:to>
    <xdr:pic>
      <xdr:nvPicPr>
        <xdr:cNvPr id="10" name="Imagen 9">
          <a:extLst>
            <a:ext uri="{FF2B5EF4-FFF2-40B4-BE49-F238E27FC236}">
              <a16:creationId xmlns:a16="http://schemas.microsoft.com/office/drawing/2014/main" id="{5B458C78-3B1B-4DFA-9828-7C163D84CA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6227" y="0"/>
          <a:ext cx="1971551" cy="96981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chaves\Documents\Nueva%20carpeta\Activos_informacion_base%20V2%2026-05-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ctivos%202s2016\2017\entregado%20areas\16_Activos_informacion_nuevo_instrumento_OT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mcubillos\AppData\Local\Microsoft\Windows\Temporary%20Internet%20Files\Content.Outlook\26RDPBWS\Activos_Informacion-Repo_A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isatapiasm\Dropbox\MINTIC%202020\CONTRATACIO&#769;N%202020\5.%20CONTRATOS%20DESPACHO%20MINISTRA\3.%20Tercera%20Ronda%20de%20Contratos\0.%20HOJAS%20DE%20VIDA\Users\dmartinez\Downloads\Activos%20de%20Informaci&#243;n%20RECOPILACION_26122017%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isatapiasm\Dropbox\MINTIC%202020\CONTRATACIO&#769;N%202020\5.%20CONTRATOS%20DESPACHO%20MINISTRA\3.%20Tercera%20Ronda%20de%20Contratos\0.%20HOJAS%20DE%20VIDA\Users\ychaves\Documents\Nueva%20carpeta\Activos_informacion_base%20V2%2026-05-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sergiosotelo\Desktop\Users\dmartinez\Downloads\Activos%20de%20Informaci&#243;n%20RECOPILACION_26122017%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ergiosotelo\Desktop\Users\ecastillo\AppData\Roaming\antivirus.mincomunicaciones.gov.co\Spss-Storage\Users\jarias\Downloads\1%20Activos_informacion_base%20V3%2031-05-2017_control%20intern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orlando\Desktop\Users\dmartinez\Downloads\Activos%20de%20Informaci&#243;n%20RECOPILACION_26122017%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ergiosotelo\Desktop\Users\ychaves\Documents\Nueva%20carpeta\Activos_informacion_base%20V2%2026-05-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martinez\Downloads\Activos%20de%20Informaci&#243;n%20RECOPILACION_26122017%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castillo\AppData\Roaming\antivirus.mincomunicaciones.gov.co\Spss-Storage\Users\jarias\Downloads\1%20Activos_informacion_base%20V3%2031-05-2017_control%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mi/Desktop/C:/Users/ecastillo/AppData/Roaming/antivirus.mincomunicaciones.gov.co/Spss-Storage/Users/jarias/Downloads/1%20Activos_informacion_base%20V3%2031-05-2017_control%20inter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ychaves\Documents\Nueva%20carpeta\Activos_informacion_base%20V2%2026-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dmartinez\Downloads\Activos%20de%20Informaci&#243;n%20RECOPILACION_26122017%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ecastillo\AppData\Roaming\antivirus.mincomunicaciones.gov.co\Spss-Storage\Users\jarias\Downloads\1%20Activos_informacion_base%20V3%2031-05-2017_control%20inter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mcubillos\Documentos\antivirus.mincomunicaciones.gov.co\Spss-Storage\Users\jarias\Downloads\1%20Activos_informacion_base%20V3%2031-05-2017_control%20intern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ymontilla\OneDrive%20-%20Ministerio%20de%20Tecnolog&#237;as%20de%20la%20Informaci&#243;n%20y%20las%20Comunicaciones%20MINTIC\Carpeta%20TI\Activos%20de%20Informaci&#243;n\2018_2S\11.Activos%20informaci&#243;n%20RECOPILACION_semestre2-%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59ECB6-CB02-41AC-B6F2-A744B6CC43F6}" name="TBFRDP" displayName="TBFRDP" ref="BE2:BE30" totalsRowShown="0" headerRowDxfId="5911" dataDxfId="5909" headerRowBorderDxfId="5910" tableBorderDxfId="5908">
  <autoFilter ref="BE2:BE30" xr:uid="{8FD12F0E-701B-41BF-8AB3-8E13F2C387D2}"/>
  <sortState xmlns:xlrd2="http://schemas.microsoft.com/office/spreadsheetml/2017/richdata2" ref="BE3:BE30">
    <sortCondition ref="BE3:BE30"/>
  </sortState>
  <tableColumns count="1">
    <tableColumn id="1" xr3:uid="{7D43A9BD-2911-4596-B96D-20A3E714C376}" name="FRDP" dataDxfId="590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rpouraba.gov.co/sites/default/files/instrumentosguiadatos_abiertos_-_identificacioninformacion.pdf" TargetMode="External"/><Relationship Id="rId1" Type="http://schemas.openxmlformats.org/officeDocument/2006/relationships/hyperlink" Target="http://190.71.21.20:8082/xmlui/handle/123456789/199"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sheetPr>
  <dimension ref="A1:AW946"/>
  <sheetViews>
    <sheetView showGridLines="0" tabSelected="1" zoomScale="50" zoomScaleNormal="50" zoomScaleSheetLayoutView="90" workbookViewId="0">
      <pane ySplit="7" topLeftCell="A8" activePane="bottomLeft" state="frozen"/>
      <selection pane="bottomLeft" activeCell="Q9" sqref="Q9"/>
    </sheetView>
  </sheetViews>
  <sheetFormatPr baseColWidth="10" defaultColWidth="11.5703125" defaultRowHeight="46.5" customHeight="1" outlineLevelCol="1"/>
  <cols>
    <col min="1" max="1" width="18.7109375" style="201" bestFit="1" customWidth="1"/>
    <col min="2" max="2" width="9.140625" style="201" hidden="1" customWidth="1"/>
    <col min="3" max="3" width="20.5703125" style="201" bestFit="1" customWidth="1"/>
    <col min="4" max="4" width="51" style="201" customWidth="1"/>
    <col min="5" max="5" width="23" style="201" hidden="1" customWidth="1"/>
    <col min="6" max="6" width="26.5703125" style="201" hidden="1" customWidth="1"/>
    <col min="7" max="7" width="38.42578125" style="201" customWidth="1"/>
    <col min="8" max="8" width="39.42578125" style="201" customWidth="1"/>
    <col min="9" max="9" width="44" style="201" customWidth="1"/>
    <col min="10" max="10" width="24.5703125" style="199" customWidth="1"/>
    <col min="11" max="11" width="41.85546875" style="201" customWidth="1"/>
    <col min="12" max="12" width="14.85546875" style="201" hidden="1" customWidth="1"/>
    <col min="13" max="13" width="19.5703125" style="201" customWidth="1"/>
    <col min="14" max="14" width="33.5703125" style="201" hidden="1" customWidth="1"/>
    <col min="15" max="15" width="24.42578125" style="201" customWidth="1"/>
    <col min="16" max="16" width="12.85546875" style="201" customWidth="1"/>
    <col min="17" max="17" width="32.28515625" style="201" customWidth="1"/>
    <col min="18" max="18" width="11.5703125" style="201" customWidth="1"/>
    <col min="19" max="19" width="11.85546875" style="201" customWidth="1" outlineLevel="1"/>
    <col min="20" max="20" width="28.5703125" style="201" customWidth="1" outlineLevel="1"/>
    <col min="21" max="21" width="44.85546875" style="199" customWidth="1" outlineLevel="1"/>
    <col min="22" max="22" width="17.140625" style="201" customWidth="1" outlineLevel="1"/>
    <col min="23" max="23" width="10.42578125" style="201" customWidth="1" outlineLevel="1"/>
    <col min="24" max="24" width="14.7109375" style="201" hidden="1" customWidth="1" outlineLevel="1"/>
    <col min="25" max="25" width="18.5703125" style="201" hidden="1" customWidth="1" outlineLevel="1"/>
    <col min="26" max="26" width="8.140625" style="201" hidden="1" customWidth="1" outlineLevel="1"/>
    <col min="27" max="27" width="12.140625" style="201" hidden="1" customWidth="1" outlineLevel="1"/>
    <col min="28" max="28" width="12.42578125" style="201" hidden="1" customWidth="1" outlineLevel="1"/>
    <col min="29" max="29" width="15.140625" style="201" hidden="1" customWidth="1" outlineLevel="1"/>
    <col min="30" max="30" width="13.85546875" style="201" hidden="1" customWidth="1" outlineLevel="1"/>
    <col min="31" max="31" width="19.5703125" style="201" hidden="1" customWidth="1" outlineLevel="1"/>
    <col min="32" max="32" width="31.42578125" style="201" hidden="1" customWidth="1"/>
    <col min="33" max="33" width="15.140625" style="201" hidden="1" customWidth="1" outlineLevel="1"/>
    <col min="34" max="34" width="20" style="201" hidden="1" customWidth="1" outlineLevel="1"/>
    <col min="35" max="35" width="21.5703125" style="201" hidden="1" customWidth="1" outlineLevel="1"/>
    <col min="36" max="36" width="12.85546875" style="203" hidden="1" customWidth="1" outlineLevel="1"/>
    <col min="37" max="37" width="16.5703125" style="204" hidden="1" customWidth="1" outlineLevel="1"/>
    <col min="38" max="38" width="15.42578125" style="201" hidden="1" customWidth="1" outlineLevel="1"/>
    <col min="39" max="39" width="13.85546875" style="201" hidden="1" customWidth="1" collapsed="1"/>
    <col min="40" max="40" width="16.42578125" style="201" hidden="1" customWidth="1"/>
    <col min="41" max="41" width="65.140625" style="201" hidden="1" customWidth="1"/>
    <col min="42" max="42" width="21" style="201" hidden="1" customWidth="1"/>
    <col min="43" max="43" width="17.140625" style="201" hidden="1" customWidth="1"/>
    <col min="44" max="44" width="12.5703125" style="201" hidden="1" customWidth="1"/>
    <col min="45" max="45" width="10.85546875" style="201" hidden="1" customWidth="1"/>
    <col min="46" max="46" width="22.85546875" style="201" hidden="1" customWidth="1"/>
    <col min="47" max="47" width="27" style="201" hidden="1" customWidth="1"/>
    <col min="48" max="48" width="20.140625" style="201" hidden="1" customWidth="1"/>
    <col min="49" max="49" width="18.140625" style="201" hidden="1" customWidth="1"/>
    <col min="50" max="16384" width="11.5703125" style="202"/>
  </cols>
  <sheetData>
    <row r="1" spans="1:49" s="189" customFormat="1" ht="15.6" customHeight="1">
      <c r="A1" s="219" t="s">
        <v>0</v>
      </c>
      <c r="B1" s="219"/>
      <c r="C1" s="219"/>
      <c r="D1" s="219"/>
      <c r="E1" s="219"/>
      <c r="F1" s="219"/>
      <c r="G1" s="219"/>
      <c r="H1" s="219"/>
      <c r="I1" s="219"/>
      <c r="J1" s="219"/>
      <c r="K1" s="219"/>
      <c r="L1" s="219"/>
      <c r="M1" s="219"/>
      <c r="N1" s="219" t="s">
        <v>0</v>
      </c>
      <c r="O1" s="219"/>
      <c r="P1" s="219"/>
      <c r="Q1" s="219"/>
      <c r="R1" s="219"/>
      <c r="S1" s="219"/>
      <c r="T1" s="219"/>
      <c r="U1" s="219"/>
      <c r="V1" s="219"/>
      <c r="W1" s="219"/>
      <c r="X1" s="219"/>
      <c r="Y1" s="219"/>
      <c r="Z1" s="219"/>
      <c r="AA1" s="219"/>
      <c r="AB1" s="219"/>
      <c r="AC1" s="219"/>
      <c r="AD1" s="219"/>
      <c r="AE1" s="219"/>
      <c r="AF1" s="219"/>
      <c r="AG1" s="219" t="s">
        <v>0</v>
      </c>
      <c r="AH1" s="219"/>
      <c r="AI1" s="219"/>
      <c r="AJ1" s="219"/>
      <c r="AK1" s="219"/>
      <c r="AL1" s="219"/>
      <c r="AM1" s="219"/>
      <c r="AN1" s="219"/>
      <c r="AO1" s="219"/>
      <c r="AP1" s="219"/>
      <c r="AQ1" s="219"/>
      <c r="AR1" s="219"/>
      <c r="AS1" s="219"/>
      <c r="AT1" s="219"/>
      <c r="AU1" s="219"/>
      <c r="AV1" s="219"/>
      <c r="AW1" s="219"/>
    </row>
    <row r="2" spans="1:49" s="189" customFormat="1" ht="15.6"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row>
    <row r="3" spans="1:49" s="189" customFormat="1" ht="51"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row>
    <row r="4" spans="1:49" s="189" customFormat="1" ht="14.1" customHeight="1">
      <c r="A4" s="221" t="s">
        <v>1</v>
      </c>
      <c r="B4" s="221"/>
      <c r="C4" s="221"/>
      <c r="D4" s="221"/>
      <c r="E4" s="221"/>
      <c r="F4" s="221"/>
      <c r="G4" s="221"/>
      <c r="H4" s="221"/>
      <c r="I4" s="221"/>
      <c r="J4" s="221"/>
      <c r="K4" s="221"/>
      <c r="L4" s="221"/>
      <c r="M4" s="221"/>
      <c r="N4" s="221"/>
      <c r="O4" s="221"/>
      <c r="P4" s="221"/>
      <c r="Q4" s="221"/>
      <c r="R4" s="221"/>
      <c r="S4" s="221"/>
      <c r="T4" s="221"/>
      <c r="U4" s="221"/>
      <c r="V4" s="221"/>
      <c r="W4" s="221"/>
      <c r="X4" s="190"/>
      <c r="Y4" s="223" t="s">
        <v>2</v>
      </c>
      <c r="Z4" s="223"/>
      <c r="AA4" s="223"/>
      <c r="AB4" s="223"/>
      <c r="AC4" s="223"/>
      <c r="AD4" s="223"/>
      <c r="AE4" s="223"/>
      <c r="AF4" s="223"/>
      <c r="AG4" s="220" t="s">
        <v>3</v>
      </c>
      <c r="AH4" s="220"/>
      <c r="AI4" s="220"/>
      <c r="AJ4" s="220"/>
      <c r="AK4" s="220"/>
      <c r="AL4" s="220"/>
      <c r="AM4" s="222" t="s">
        <v>4</v>
      </c>
      <c r="AN4" s="222"/>
      <c r="AO4" s="222"/>
      <c r="AP4" s="222"/>
      <c r="AQ4" s="222"/>
      <c r="AR4" s="224" t="s">
        <v>5</v>
      </c>
      <c r="AS4" s="224"/>
      <c r="AT4" s="224"/>
      <c r="AU4" s="224"/>
      <c r="AV4" s="224"/>
      <c r="AW4" s="224"/>
    </row>
    <row r="5" spans="1:49" s="189" customFormat="1" ht="15.75">
      <c r="A5" s="221"/>
      <c r="B5" s="221"/>
      <c r="C5" s="221"/>
      <c r="D5" s="221"/>
      <c r="E5" s="221"/>
      <c r="F5" s="221"/>
      <c r="G5" s="221"/>
      <c r="H5" s="221"/>
      <c r="I5" s="221"/>
      <c r="J5" s="221"/>
      <c r="K5" s="221"/>
      <c r="L5" s="221"/>
      <c r="M5" s="221"/>
      <c r="N5" s="221"/>
      <c r="O5" s="221"/>
      <c r="P5" s="221"/>
      <c r="Q5" s="221"/>
      <c r="R5" s="221"/>
      <c r="S5" s="221"/>
      <c r="T5" s="221"/>
      <c r="U5" s="221"/>
      <c r="V5" s="221"/>
      <c r="W5" s="221"/>
      <c r="X5" s="190"/>
      <c r="Y5" s="223"/>
      <c r="Z5" s="223"/>
      <c r="AA5" s="223"/>
      <c r="AB5" s="223"/>
      <c r="AC5" s="223"/>
      <c r="AD5" s="223"/>
      <c r="AE5" s="223"/>
      <c r="AF5" s="223"/>
      <c r="AG5" s="220"/>
      <c r="AH5" s="220"/>
      <c r="AI5" s="220"/>
      <c r="AJ5" s="220"/>
      <c r="AK5" s="220"/>
      <c r="AL5" s="220"/>
      <c r="AM5" s="222"/>
      <c r="AN5" s="222"/>
      <c r="AO5" s="222"/>
      <c r="AP5" s="222"/>
      <c r="AQ5" s="222"/>
      <c r="AR5" s="224"/>
      <c r="AS5" s="224"/>
      <c r="AT5" s="224"/>
      <c r="AU5" s="224"/>
      <c r="AV5" s="224"/>
      <c r="AW5" s="224"/>
    </row>
    <row r="6" spans="1:49" s="189" customFormat="1" ht="15.75">
      <c r="A6" s="221"/>
      <c r="B6" s="221"/>
      <c r="C6" s="221"/>
      <c r="D6" s="221"/>
      <c r="E6" s="221"/>
      <c r="F6" s="221"/>
      <c r="G6" s="221"/>
      <c r="H6" s="221"/>
      <c r="I6" s="221"/>
      <c r="J6" s="221"/>
      <c r="K6" s="221"/>
      <c r="L6" s="221"/>
      <c r="M6" s="221"/>
      <c r="N6" s="221"/>
      <c r="O6" s="221"/>
      <c r="P6" s="221"/>
      <c r="Q6" s="221"/>
      <c r="R6" s="221"/>
      <c r="S6" s="221"/>
      <c r="T6" s="221"/>
      <c r="U6" s="221"/>
      <c r="V6" s="221"/>
      <c r="W6" s="221"/>
      <c r="X6" s="190"/>
      <c r="Y6" s="223"/>
      <c r="Z6" s="223"/>
      <c r="AA6" s="223"/>
      <c r="AB6" s="223"/>
      <c r="AC6" s="223"/>
      <c r="AD6" s="223"/>
      <c r="AE6" s="223"/>
      <c r="AF6" s="223"/>
      <c r="AG6" s="220"/>
      <c r="AH6" s="220"/>
      <c r="AI6" s="220"/>
      <c r="AJ6" s="220"/>
      <c r="AK6" s="220"/>
      <c r="AL6" s="220"/>
      <c r="AM6" s="222"/>
      <c r="AN6" s="222"/>
      <c r="AO6" s="222"/>
      <c r="AP6" s="222"/>
      <c r="AQ6" s="222"/>
      <c r="AR6" s="224"/>
      <c r="AS6" s="224"/>
      <c r="AT6" s="224"/>
      <c r="AU6" s="224"/>
      <c r="AV6" s="224"/>
      <c r="AW6" s="224"/>
    </row>
    <row r="7" spans="1:49" s="210" customFormat="1" ht="89.25" customHeight="1">
      <c r="A7" s="191" t="s">
        <v>6</v>
      </c>
      <c r="B7" s="191">
        <f>COUNTIF(B8:B523,"LEB")</f>
        <v>0</v>
      </c>
      <c r="C7" s="191" t="s">
        <v>12</v>
      </c>
      <c r="D7" s="191" t="s">
        <v>7</v>
      </c>
      <c r="E7" s="191" t="s">
        <v>8</v>
      </c>
      <c r="F7" s="191" t="s">
        <v>9</v>
      </c>
      <c r="G7" s="191" t="s">
        <v>10</v>
      </c>
      <c r="H7" s="191" t="s">
        <v>11</v>
      </c>
      <c r="I7" s="191" t="s">
        <v>13</v>
      </c>
      <c r="J7" s="191" t="s">
        <v>1736</v>
      </c>
      <c r="K7" s="191" t="s">
        <v>14</v>
      </c>
      <c r="L7" s="191" t="s">
        <v>1737</v>
      </c>
      <c r="M7" s="192" t="s">
        <v>16</v>
      </c>
      <c r="N7" s="192" t="s">
        <v>17</v>
      </c>
      <c r="O7" s="192" t="s">
        <v>18</v>
      </c>
      <c r="P7" s="192" t="s">
        <v>19</v>
      </c>
      <c r="Q7" s="193" t="s">
        <v>21</v>
      </c>
      <c r="R7" s="193" t="s">
        <v>22</v>
      </c>
      <c r="S7" s="193" t="s">
        <v>1734</v>
      </c>
      <c r="T7" s="193" t="s">
        <v>23</v>
      </c>
      <c r="U7" s="193" t="s">
        <v>1776</v>
      </c>
      <c r="V7" s="193" t="s">
        <v>24</v>
      </c>
      <c r="W7" s="193" t="s">
        <v>25</v>
      </c>
      <c r="X7" s="194" t="s">
        <v>1441</v>
      </c>
      <c r="Y7" s="194" t="s">
        <v>26</v>
      </c>
      <c r="Z7" s="194" t="s">
        <v>1442</v>
      </c>
      <c r="AA7" s="194" t="s">
        <v>27</v>
      </c>
      <c r="AB7" s="194" t="s">
        <v>1443</v>
      </c>
      <c r="AC7" s="194" t="s">
        <v>28</v>
      </c>
      <c r="AD7" s="194" t="s">
        <v>29</v>
      </c>
      <c r="AE7" s="194" t="s">
        <v>30</v>
      </c>
      <c r="AF7" s="194" t="s">
        <v>31</v>
      </c>
      <c r="AG7" s="195" t="s">
        <v>32</v>
      </c>
      <c r="AH7" s="195" t="s">
        <v>33</v>
      </c>
      <c r="AI7" s="195" t="s">
        <v>34</v>
      </c>
      <c r="AJ7" s="195" t="s">
        <v>35</v>
      </c>
      <c r="AK7" s="196" t="s">
        <v>36</v>
      </c>
      <c r="AL7" s="196" t="s">
        <v>37</v>
      </c>
      <c r="AM7" s="197" t="s">
        <v>38</v>
      </c>
      <c r="AN7" s="197" t="s">
        <v>39</v>
      </c>
      <c r="AO7" s="197" t="s">
        <v>40</v>
      </c>
      <c r="AP7" s="197" t="s">
        <v>41</v>
      </c>
      <c r="AQ7" s="197" t="s">
        <v>42</v>
      </c>
      <c r="AR7" s="198" t="s">
        <v>43</v>
      </c>
      <c r="AS7" s="198" t="s">
        <v>44</v>
      </c>
      <c r="AT7" s="198" t="s">
        <v>45</v>
      </c>
      <c r="AU7" s="198" t="s">
        <v>46</v>
      </c>
      <c r="AV7" s="198" t="s">
        <v>47</v>
      </c>
      <c r="AW7" s="198" t="s">
        <v>48</v>
      </c>
    </row>
    <row r="8" spans="1:49" s="199" customFormat="1" ht="69" customHeight="1">
      <c r="A8" s="140" t="str">
        <f>IF(D8&lt;&gt;"",VLOOKUP('ACTIVOS DE INFORMACIÓN 2020'!D8,DATA!$E$2:$F$101,2)&amp;"-"&amp;B8,"")</f>
        <v>360-1</v>
      </c>
      <c r="B8" s="140">
        <f>IF(D8&lt;&gt;"",1,"")</f>
        <v>1</v>
      </c>
      <c r="C8" s="141" t="s">
        <v>904</v>
      </c>
      <c r="D8" s="173" t="s">
        <v>1783</v>
      </c>
      <c r="E8" s="238"/>
      <c r="F8" s="238"/>
      <c r="G8" s="173" t="s">
        <v>1775</v>
      </c>
      <c r="H8" s="173" t="str">
        <f>+G8</f>
        <v>Zonificación Plan de Ordenamiento y Manejo de la cuenca del río León</v>
      </c>
      <c r="I8" s="144" t="s">
        <v>1754</v>
      </c>
      <c r="J8" s="180">
        <v>43712</v>
      </c>
      <c r="K8" s="173" t="s">
        <v>1778</v>
      </c>
      <c r="L8" s="180"/>
      <c r="M8" s="173" t="s">
        <v>887</v>
      </c>
      <c r="N8" s="173"/>
      <c r="O8" s="173" t="s">
        <v>1768</v>
      </c>
      <c r="P8" s="141" t="s">
        <v>939</v>
      </c>
      <c r="Q8" s="141" t="s">
        <v>1823</v>
      </c>
      <c r="R8" s="141" t="s">
        <v>919</v>
      </c>
      <c r="S8" s="141" t="s">
        <v>941</v>
      </c>
      <c r="T8" s="142" t="s">
        <v>1777</v>
      </c>
      <c r="U8" s="199" t="s">
        <v>1857</v>
      </c>
      <c r="V8" s="141" t="s">
        <v>1115</v>
      </c>
      <c r="W8" s="141" t="s">
        <v>923</v>
      </c>
      <c r="X8" s="143"/>
      <c r="Y8" s="141" t="s">
        <v>962</v>
      </c>
      <c r="Z8" s="143">
        <f t="shared" ref="Z8" si="0">IF(AA8="ALTA",3,IF(AA8="MEDIA",2,IF(AA8="BAJA",1,IF(AA8="","ESCOJA OPCION..!",3))))</f>
        <v>3</v>
      </c>
      <c r="AA8" s="143" t="s">
        <v>925</v>
      </c>
      <c r="AB8" s="143">
        <f t="shared" ref="AB8" si="1">IF(AC8="ALTA",3,IF(AC8="MEDIA",2,IF(AC8="BAJA",1,IF(AC8="","ESCOJA OPCION..!",3))))</f>
        <v>2</v>
      </c>
      <c r="AC8" s="141" t="s">
        <v>946</v>
      </c>
      <c r="AD8" s="144" t="str">
        <f t="shared" ref="AD8" si="2">IF(OR(Y8="",AA8="",AC8=""),"",IF(SUM(X8,Z8,AB8)&gt;7,"ALTA",IF(AND(SUM(X8,Z8,AB8)&lt;8,SUM(X8,Z8,AB8)&gt;3),"MEDIO","BAJA")))</f>
        <v>MEDIO</v>
      </c>
      <c r="AE8" s="141" t="s">
        <v>964</v>
      </c>
      <c r="AF8" s="168" t="s">
        <v>1773</v>
      </c>
      <c r="AG8" s="141" t="s">
        <v>52</v>
      </c>
      <c r="AH8" s="141" t="s">
        <v>52</v>
      </c>
      <c r="AI8" s="141" t="s">
        <v>52</v>
      </c>
      <c r="AJ8" s="141" t="s">
        <v>52</v>
      </c>
      <c r="AK8" s="164" t="s">
        <v>52</v>
      </c>
      <c r="AL8" s="141" t="s">
        <v>52</v>
      </c>
      <c r="AM8" s="141" t="s">
        <v>918</v>
      </c>
      <c r="AN8" s="141" t="s">
        <v>928</v>
      </c>
      <c r="AO8" s="141" t="s">
        <v>1750</v>
      </c>
      <c r="AP8" s="141" t="s">
        <v>918</v>
      </c>
      <c r="AQ8" s="141" t="s">
        <v>939</v>
      </c>
      <c r="AR8" s="141" t="s">
        <v>939</v>
      </c>
      <c r="AS8" s="141" t="s">
        <v>939</v>
      </c>
      <c r="AT8" s="141" t="s">
        <v>52</v>
      </c>
      <c r="AU8" s="141" t="s">
        <v>52</v>
      </c>
      <c r="AV8" s="141" t="s">
        <v>52</v>
      </c>
      <c r="AW8" s="141" t="s">
        <v>52</v>
      </c>
    </row>
    <row r="9" spans="1:49" s="200" customFormat="1" ht="51.6" customHeight="1">
      <c r="A9" s="140" t="str">
        <f>IF(D9&lt;&gt;"",VLOOKUP('ACTIVOS DE INFORMACIÓN 2020'!D9,DATA!$E$2:$F$101,2)&amp;"-"&amp;B9,"")</f>
        <v>360-</v>
      </c>
      <c r="B9" s="140"/>
      <c r="C9" s="141" t="s">
        <v>904</v>
      </c>
      <c r="D9" s="173" t="s">
        <v>1783</v>
      </c>
      <c r="E9" s="173"/>
      <c r="F9" s="179"/>
      <c r="G9" s="173" t="s">
        <v>1785</v>
      </c>
      <c r="H9" s="173" t="str">
        <f t="shared" ref="H9:H67" si="3">+G9</f>
        <v>Zonificación Plan de Ordenamiento y Manejo de la cuenca del río Sucio Alto</v>
      </c>
      <c r="I9" s="144" t="s">
        <v>1754</v>
      </c>
      <c r="J9" s="180">
        <v>43822</v>
      </c>
      <c r="K9" s="173" t="s">
        <v>1778</v>
      </c>
      <c r="L9" s="180"/>
      <c r="M9" s="173" t="s">
        <v>887</v>
      </c>
      <c r="N9" s="173"/>
      <c r="O9" s="173" t="s">
        <v>1768</v>
      </c>
      <c r="P9" s="141" t="s">
        <v>939</v>
      </c>
      <c r="Q9" s="141" t="s">
        <v>1823</v>
      </c>
      <c r="R9" s="141" t="s">
        <v>919</v>
      </c>
      <c r="S9" s="141" t="s">
        <v>941</v>
      </c>
      <c r="T9" s="142" t="s">
        <v>1777</v>
      </c>
      <c r="U9" s="199" t="s">
        <v>1857</v>
      </c>
      <c r="V9" s="141" t="s">
        <v>1115</v>
      </c>
      <c r="W9" s="141" t="s">
        <v>923</v>
      </c>
      <c r="X9" s="143"/>
      <c r="Y9" s="141"/>
      <c r="Z9" s="143"/>
      <c r="AA9" s="143"/>
      <c r="AB9" s="143"/>
      <c r="AC9" s="141"/>
      <c r="AD9" s="144"/>
      <c r="AE9" s="141"/>
      <c r="AF9" s="168" t="s">
        <v>1774</v>
      </c>
      <c r="AG9" s="141"/>
      <c r="AH9" s="141"/>
      <c r="AI9" s="141"/>
      <c r="AJ9" s="141"/>
      <c r="AK9" s="164"/>
      <c r="AL9" s="141"/>
      <c r="AM9" s="141"/>
      <c r="AN9" s="141"/>
      <c r="AO9" s="141"/>
      <c r="AP9" s="141"/>
      <c r="AQ9" s="141"/>
      <c r="AR9" s="141"/>
      <c r="AS9" s="141"/>
      <c r="AT9" s="141"/>
      <c r="AU9" s="141"/>
      <c r="AV9" s="141"/>
      <c r="AW9" s="141"/>
    </row>
    <row r="10" spans="1:49" s="200" customFormat="1" ht="51.6" customHeight="1">
      <c r="A10" s="140" t="str">
        <f>IF(D10&lt;&gt;"",VLOOKUP('ACTIVOS DE INFORMACIÓN 2020'!D10,DATA!$E$2:$F$101,2)&amp;"-"&amp;B10,"")</f>
        <v>360-</v>
      </c>
      <c r="B10" s="140"/>
      <c r="C10" s="141" t="s">
        <v>904</v>
      </c>
      <c r="D10" s="173" t="s">
        <v>1783</v>
      </c>
      <c r="E10" s="173"/>
      <c r="F10" s="179"/>
      <c r="G10" s="173" t="s">
        <v>1786</v>
      </c>
      <c r="H10" s="173" t="str">
        <f t="shared" si="3"/>
        <v>Zonificación Plan de Ordenamiento y Manejo de la cuenca del río Turbo-Currulao</v>
      </c>
      <c r="I10" s="144" t="s">
        <v>1754</v>
      </c>
      <c r="J10" s="180">
        <v>43748</v>
      </c>
      <c r="K10" s="173" t="s">
        <v>1778</v>
      </c>
      <c r="L10" s="180"/>
      <c r="M10" s="173" t="s">
        <v>887</v>
      </c>
      <c r="N10" s="173"/>
      <c r="O10" s="173" t="s">
        <v>1768</v>
      </c>
      <c r="P10" s="141" t="s">
        <v>939</v>
      </c>
      <c r="Q10" s="141" t="s">
        <v>1823</v>
      </c>
      <c r="R10" s="141" t="s">
        <v>919</v>
      </c>
      <c r="S10" s="141" t="s">
        <v>941</v>
      </c>
      <c r="T10" s="142" t="s">
        <v>1777</v>
      </c>
      <c r="U10" s="199" t="s">
        <v>1857</v>
      </c>
      <c r="V10" s="141" t="s">
        <v>1115</v>
      </c>
      <c r="W10" s="141" t="s">
        <v>923</v>
      </c>
      <c r="X10" s="143"/>
      <c r="Y10" s="141"/>
      <c r="Z10" s="143"/>
      <c r="AA10" s="143"/>
      <c r="AB10" s="143"/>
      <c r="AC10" s="141"/>
      <c r="AD10" s="144"/>
      <c r="AE10" s="141"/>
      <c r="AF10" s="141"/>
      <c r="AG10" s="141"/>
      <c r="AH10" s="141"/>
      <c r="AI10" s="141"/>
      <c r="AJ10" s="141"/>
      <c r="AK10" s="164"/>
      <c r="AL10" s="141"/>
      <c r="AM10" s="141"/>
      <c r="AN10" s="141"/>
      <c r="AO10" s="141"/>
      <c r="AP10" s="141"/>
      <c r="AQ10" s="141"/>
      <c r="AR10" s="141"/>
      <c r="AS10" s="141"/>
      <c r="AT10" s="141"/>
      <c r="AU10" s="141"/>
      <c r="AV10" s="141"/>
      <c r="AW10" s="141"/>
    </row>
    <row r="11" spans="1:49" s="200" customFormat="1" ht="51.6" customHeight="1">
      <c r="A11" s="140" t="str">
        <f>IF(D11&lt;&gt;"",VLOOKUP('ACTIVOS DE INFORMACIÓN 2020'!D11,DATA!$E$2:$F$101,2)&amp;"-"&amp;B11,"")</f>
        <v>360-</v>
      </c>
      <c r="B11" s="140"/>
      <c r="C11" s="141" t="s">
        <v>904</v>
      </c>
      <c r="D11" s="173" t="s">
        <v>1783</v>
      </c>
      <c r="E11" s="173"/>
      <c r="F11" s="179"/>
      <c r="G11" s="173" t="s">
        <v>1787</v>
      </c>
      <c r="H11" s="173" t="str">
        <f t="shared" si="3"/>
        <v>Zonificación Plan de Ordenamiento y Manejo de la cuenca del río Peque</v>
      </c>
      <c r="I11" s="144" t="s">
        <v>1754</v>
      </c>
      <c r="J11" s="180">
        <v>40176</v>
      </c>
      <c r="K11" s="173" t="s">
        <v>1778</v>
      </c>
      <c r="L11" s="180"/>
      <c r="M11" s="173" t="s">
        <v>887</v>
      </c>
      <c r="N11" s="173"/>
      <c r="O11" s="173" t="s">
        <v>1768</v>
      </c>
      <c r="P11" s="141" t="s">
        <v>939</v>
      </c>
      <c r="Q11" s="141" t="s">
        <v>1823</v>
      </c>
      <c r="R11" s="141" t="s">
        <v>919</v>
      </c>
      <c r="S11" s="141" t="s">
        <v>941</v>
      </c>
      <c r="T11" s="142" t="s">
        <v>1777</v>
      </c>
      <c r="U11" s="199" t="s">
        <v>1857</v>
      </c>
      <c r="V11" s="141" t="s">
        <v>1115</v>
      </c>
      <c r="W11" s="141" t="s">
        <v>923</v>
      </c>
      <c r="X11" s="143"/>
      <c r="Y11" s="141"/>
      <c r="Z11" s="143"/>
      <c r="AA11" s="143"/>
      <c r="AB11" s="143"/>
      <c r="AC11" s="141"/>
      <c r="AD11" s="144"/>
      <c r="AE11" s="141"/>
      <c r="AF11" s="141"/>
      <c r="AG11" s="141"/>
      <c r="AH11" s="141"/>
      <c r="AI11" s="141"/>
      <c r="AJ11" s="141"/>
      <c r="AK11" s="164"/>
      <c r="AL11" s="141"/>
      <c r="AM11" s="141"/>
      <c r="AN11" s="141"/>
      <c r="AO11" s="141"/>
      <c r="AP11" s="141"/>
      <c r="AQ11" s="141"/>
      <c r="AR11" s="141"/>
      <c r="AS11" s="141"/>
      <c r="AT11" s="141"/>
      <c r="AU11" s="141"/>
      <c r="AV11" s="141"/>
      <c r="AW11" s="141"/>
    </row>
    <row r="12" spans="1:49" s="200" customFormat="1" ht="51.6" customHeight="1">
      <c r="A12" s="140" t="str">
        <f>IF(D12&lt;&gt;"",VLOOKUP('ACTIVOS DE INFORMACIÓN 2020'!D12,DATA!$E$2:$F$101,2)&amp;"-"&amp;B12,"")</f>
        <v>360-</v>
      </c>
      <c r="B12" s="140"/>
      <c r="C12" s="141" t="s">
        <v>904</v>
      </c>
      <c r="D12" s="173" t="s">
        <v>1783</v>
      </c>
      <c r="E12" s="173"/>
      <c r="F12" s="179"/>
      <c r="G12" s="173" t="s">
        <v>1788</v>
      </c>
      <c r="H12" s="173" t="str">
        <f t="shared" si="3"/>
        <v>Zonificación Plan de Ordenamiento y Manejo de la cuenca del río Mulaticos</v>
      </c>
      <c r="I12" s="144" t="s">
        <v>1754</v>
      </c>
      <c r="J12" s="180">
        <v>40542</v>
      </c>
      <c r="K12" s="173" t="s">
        <v>1778</v>
      </c>
      <c r="L12" s="180"/>
      <c r="M12" s="173" t="s">
        <v>887</v>
      </c>
      <c r="N12" s="173"/>
      <c r="O12" s="173" t="s">
        <v>1768</v>
      </c>
      <c r="P12" s="141" t="s">
        <v>939</v>
      </c>
      <c r="Q12" s="141" t="s">
        <v>1823</v>
      </c>
      <c r="R12" s="141" t="s">
        <v>919</v>
      </c>
      <c r="S12" s="141" t="s">
        <v>941</v>
      </c>
      <c r="T12" s="142" t="s">
        <v>1777</v>
      </c>
      <c r="U12" s="199" t="s">
        <v>1857</v>
      </c>
      <c r="V12" s="141" t="s">
        <v>1115</v>
      </c>
      <c r="W12" s="141" t="s">
        <v>923</v>
      </c>
      <c r="X12" s="143"/>
      <c r="Y12" s="141"/>
      <c r="Z12" s="143"/>
      <c r="AA12" s="143"/>
      <c r="AB12" s="143"/>
      <c r="AC12" s="141"/>
      <c r="AD12" s="144"/>
      <c r="AE12" s="141"/>
      <c r="AF12" s="141"/>
      <c r="AG12" s="141"/>
      <c r="AH12" s="141"/>
      <c r="AI12" s="141"/>
      <c r="AJ12" s="141"/>
      <c r="AK12" s="164"/>
      <c r="AL12" s="141"/>
      <c r="AM12" s="141"/>
      <c r="AN12" s="141"/>
      <c r="AO12" s="141"/>
      <c r="AP12" s="141"/>
      <c r="AQ12" s="141"/>
      <c r="AR12" s="141"/>
      <c r="AS12" s="141"/>
      <c r="AT12" s="141"/>
      <c r="AU12" s="141"/>
      <c r="AV12" s="141"/>
      <c r="AW12" s="141"/>
    </row>
    <row r="13" spans="1:49" s="200" customFormat="1" ht="51.6" customHeight="1">
      <c r="A13" s="140" t="str">
        <f>IF(D13&lt;&gt;"",VLOOKUP('ACTIVOS DE INFORMACIÓN 2020'!D13,DATA!$E$2:$F$101,2)&amp;"-"&amp;B13,"")</f>
        <v>360-</v>
      </c>
      <c r="B13" s="140"/>
      <c r="C13" s="141" t="s">
        <v>904</v>
      </c>
      <c r="D13" s="173" t="s">
        <v>1783</v>
      </c>
      <c r="E13" s="173"/>
      <c r="F13" s="179"/>
      <c r="G13" s="173" t="s">
        <v>1789</v>
      </c>
      <c r="H13" s="173" t="str">
        <f t="shared" si="3"/>
        <v xml:space="preserve">Zonificación Plan de Ordenamiento y Manejo de la cuenca del río Canaletes </v>
      </c>
      <c r="I13" s="144" t="s">
        <v>1754</v>
      </c>
      <c r="J13" s="180">
        <v>44408</v>
      </c>
      <c r="K13" s="173" t="s">
        <v>1778</v>
      </c>
      <c r="L13" s="180"/>
      <c r="M13" s="173" t="s">
        <v>887</v>
      </c>
      <c r="N13" s="173"/>
      <c r="O13" s="173" t="s">
        <v>1768</v>
      </c>
      <c r="P13" s="141" t="s">
        <v>939</v>
      </c>
      <c r="Q13" s="141" t="s">
        <v>1823</v>
      </c>
      <c r="R13" s="141" t="s">
        <v>919</v>
      </c>
      <c r="S13" s="141" t="s">
        <v>941</v>
      </c>
      <c r="T13" s="142" t="s">
        <v>1777</v>
      </c>
      <c r="U13" s="199" t="s">
        <v>1857</v>
      </c>
      <c r="V13" s="141" t="s">
        <v>1115</v>
      </c>
      <c r="W13" s="141" t="s">
        <v>923</v>
      </c>
      <c r="X13" s="143"/>
      <c r="Y13" s="141"/>
      <c r="Z13" s="143"/>
      <c r="AA13" s="143"/>
      <c r="AB13" s="143"/>
      <c r="AC13" s="141"/>
      <c r="AD13" s="144"/>
      <c r="AE13" s="141"/>
      <c r="AF13" s="141"/>
      <c r="AG13" s="141"/>
      <c r="AH13" s="141"/>
      <c r="AI13" s="141"/>
      <c r="AJ13" s="141"/>
      <c r="AK13" s="164"/>
      <c r="AL13" s="141"/>
      <c r="AM13" s="141"/>
      <c r="AN13" s="141"/>
      <c r="AO13" s="141"/>
      <c r="AP13" s="141"/>
      <c r="AQ13" s="141"/>
      <c r="AR13" s="141"/>
      <c r="AS13" s="141"/>
      <c r="AT13" s="141"/>
      <c r="AU13" s="141"/>
      <c r="AV13" s="141"/>
      <c r="AW13" s="141"/>
    </row>
    <row r="14" spans="1:49" s="200" customFormat="1" ht="51.6" customHeight="1">
      <c r="A14" s="140" t="str">
        <f>IF(D14&lt;&gt;"",VLOOKUP('ACTIVOS DE INFORMACIÓN 2020'!D14,DATA!$E$2:$F$101,2)&amp;"-"&amp;B14,"")</f>
        <v>360-</v>
      </c>
      <c r="B14" s="140"/>
      <c r="C14" s="141" t="s">
        <v>904</v>
      </c>
      <c r="D14" s="173" t="s">
        <v>1783</v>
      </c>
      <c r="E14" s="173"/>
      <c r="F14" s="179"/>
      <c r="G14" s="173" t="s">
        <v>1790</v>
      </c>
      <c r="H14" s="173" t="str">
        <f t="shared" si="3"/>
        <v>Reserva Natural de la Sociedad Civil La Rivera</v>
      </c>
      <c r="I14" s="144" t="s">
        <v>1754</v>
      </c>
      <c r="J14" s="180">
        <v>44321</v>
      </c>
      <c r="K14" s="173" t="s">
        <v>1778</v>
      </c>
      <c r="L14" s="180"/>
      <c r="M14" s="173" t="s">
        <v>887</v>
      </c>
      <c r="N14" s="173"/>
      <c r="O14" s="173" t="s">
        <v>1768</v>
      </c>
      <c r="P14" s="141" t="s">
        <v>939</v>
      </c>
      <c r="Q14" s="141" t="s">
        <v>1824</v>
      </c>
      <c r="R14" s="141" t="s">
        <v>919</v>
      </c>
      <c r="S14" s="141" t="s">
        <v>941</v>
      </c>
      <c r="T14" s="142" t="s">
        <v>1777</v>
      </c>
      <c r="U14" s="199" t="s">
        <v>1857</v>
      </c>
      <c r="V14" s="141" t="s">
        <v>1115</v>
      </c>
      <c r="W14" s="141" t="s">
        <v>923</v>
      </c>
      <c r="X14" s="143"/>
      <c r="Y14" s="141"/>
      <c r="Z14" s="143"/>
      <c r="AA14" s="143"/>
      <c r="AB14" s="143"/>
      <c r="AC14" s="141"/>
      <c r="AD14" s="144"/>
      <c r="AE14" s="141"/>
      <c r="AF14" s="141"/>
      <c r="AG14" s="141"/>
      <c r="AH14" s="141"/>
      <c r="AI14" s="141"/>
      <c r="AJ14" s="141"/>
      <c r="AK14" s="164"/>
      <c r="AL14" s="145"/>
      <c r="AM14" s="141"/>
      <c r="AN14" s="141"/>
      <c r="AO14" s="141"/>
      <c r="AP14" s="141"/>
      <c r="AQ14" s="141"/>
      <c r="AR14" s="141"/>
      <c r="AS14" s="141"/>
      <c r="AT14" s="141"/>
      <c r="AU14" s="141"/>
      <c r="AV14" s="141"/>
      <c r="AW14" s="141"/>
    </row>
    <row r="15" spans="1:49" s="200" customFormat="1" ht="51.6" customHeight="1">
      <c r="A15" s="140" t="str">
        <f>IF(D15&lt;&gt;"",VLOOKUP('ACTIVOS DE INFORMACIÓN 2020'!D15,DATA!$E$2:$F$101,2)&amp;"-"&amp;B15,"")</f>
        <v>360-</v>
      </c>
      <c r="B15" s="140"/>
      <c r="C15" s="141" t="s">
        <v>904</v>
      </c>
      <c r="D15" s="173" t="s">
        <v>1783</v>
      </c>
      <c r="E15" s="179"/>
      <c r="F15" s="179"/>
      <c r="G15" s="173" t="s">
        <v>1791</v>
      </c>
      <c r="H15" s="173" t="str">
        <f t="shared" si="3"/>
        <v>Reserva Natural de la Sociedad Civil La Rayuela</v>
      </c>
      <c r="I15" s="144" t="s">
        <v>1754</v>
      </c>
      <c r="J15" s="180">
        <v>43717</v>
      </c>
      <c r="K15" s="173" t="s">
        <v>1778</v>
      </c>
      <c r="L15" s="173"/>
      <c r="M15" s="173" t="s">
        <v>887</v>
      </c>
      <c r="N15" s="173"/>
      <c r="O15" s="173" t="s">
        <v>1768</v>
      </c>
      <c r="P15" s="141" t="s">
        <v>939</v>
      </c>
      <c r="Q15" s="141" t="s">
        <v>1824</v>
      </c>
      <c r="R15" s="141" t="s">
        <v>919</v>
      </c>
      <c r="S15" s="141" t="s">
        <v>941</v>
      </c>
      <c r="T15" s="142" t="s">
        <v>1777</v>
      </c>
      <c r="U15" s="199" t="s">
        <v>1857</v>
      </c>
      <c r="V15" s="141" t="s">
        <v>1115</v>
      </c>
      <c r="W15" s="141" t="s">
        <v>923</v>
      </c>
      <c r="X15" s="143"/>
      <c r="Y15" s="141"/>
      <c r="Z15" s="143"/>
      <c r="AA15" s="143"/>
      <c r="AB15" s="143"/>
      <c r="AC15" s="141"/>
      <c r="AD15" s="144"/>
      <c r="AE15" s="141"/>
      <c r="AF15" s="141"/>
      <c r="AG15" s="141"/>
      <c r="AH15" s="141"/>
      <c r="AI15" s="141"/>
      <c r="AJ15" s="141"/>
      <c r="AK15" s="164"/>
      <c r="AL15" s="145"/>
      <c r="AM15" s="141"/>
      <c r="AN15" s="141"/>
      <c r="AO15" s="141"/>
      <c r="AP15" s="141"/>
      <c r="AQ15" s="141"/>
      <c r="AR15" s="141"/>
      <c r="AS15" s="141"/>
      <c r="AT15" s="141"/>
      <c r="AU15" s="141"/>
      <c r="AV15" s="141"/>
      <c r="AW15" s="141"/>
    </row>
    <row r="16" spans="1:49" s="200" customFormat="1" ht="51.6" customHeight="1">
      <c r="A16" s="140" t="str">
        <f>IF(D16&lt;&gt;"",VLOOKUP('ACTIVOS DE INFORMACIÓN 2020'!D16,DATA!$E$2:$F$101,2)&amp;"-"&amp;B16,"")</f>
        <v>360-</v>
      </c>
      <c r="B16" s="140"/>
      <c r="C16" s="141" t="s">
        <v>904</v>
      </c>
      <c r="D16" s="173" t="s">
        <v>1783</v>
      </c>
      <c r="E16" s="179"/>
      <c r="F16" s="179"/>
      <c r="G16" s="173" t="s">
        <v>1792</v>
      </c>
      <c r="H16" s="173" t="str">
        <f t="shared" si="3"/>
        <v>Reserva Natural de la Sociedad Civil De Las Aves Colibrí Del Sol</v>
      </c>
      <c r="I16" s="144" t="s">
        <v>1754</v>
      </c>
      <c r="J16" s="180">
        <v>39063</v>
      </c>
      <c r="K16" s="173" t="s">
        <v>1778</v>
      </c>
      <c r="L16" s="173"/>
      <c r="M16" s="173" t="s">
        <v>887</v>
      </c>
      <c r="N16" s="173"/>
      <c r="O16" s="173" t="s">
        <v>1768</v>
      </c>
      <c r="P16" s="141" t="s">
        <v>939</v>
      </c>
      <c r="Q16" s="141" t="s">
        <v>1824</v>
      </c>
      <c r="R16" s="141" t="s">
        <v>919</v>
      </c>
      <c r="S16" s="141" t="s">
        <v>941</v>
      </c>
      <c r="T16" s="142" t="s">
        <v>1777</v>
      </c>
      <c r="U16" s="199" t="s">
        <v>1857</v>
      </c>
      <c r="V16" s="141" t="s">
        <v>1115</v>
      </c>
      <c r="W16" s="141" t="s">
        <v>923</v>
      </c>
      <c r="X16" s="143"/>
      <c r="Y16" s="141"/>
      <c r="Z16" s="143"/>
      <c r="AA16" s="143"/>
      <c r="AB16" s="143"/>
      <c r="AC16" s="141"/>
      <c r="AD16" s="144"/>
      <c r="AE16" s="141"/>
      <c r="AF16" s="141"/>
      <c r="AG16" s="141"/>
      <c r="AH16" s="141"/>
      <c r="AI16" s="141"/>
      <c r="AJ16" s="141"/>
      <c r="AK16" s="164"/>
      <c r="AL16" s="141"/>
      <c r="AM16" s="141"/>
      <c r="AN16" s="141"/>
      <c r="AO16" s="141"/>
      <c r="AP16" s="141"/>
      <c r="AQ16" s="141"/>
      <c r="AR16" s="141"/>
      <c r="AS16" s="141"/>
      <c r="AT16" s="141"/>
      <c r="AU16" s="141"/>
      <c r="AV16" s="141"/>
      <c r="AW16" s="141"/>
    </row>
    <row r="17" spans="1:49" s="200" customFormat="1" ht="51.6" customHeight="1">
      <c r="A17" s="140" t="str">
        <f>IF(D17&lt;&gt;"",VLOOKUP('ACTIVOS DE INFORMACIÓN 2020'!D17,DATA!$E$2:$F$101,2)&amp;"-"&amp;B17,"")</f>
        <v>360-</v>
      </c>
      <c r="B17" s="140"/>
      <c r="C17" s="141" t="s">
        <v>904</v>
      </c>
      <c r="D17" s="173" t="s">
        <v>1783</v>
      </c>
      <c r="E17" s="179"/>
      <c r="F17" s="179"/>
      <c r="G17" s="173" t="s">
        <v>1793</v>
      </c>
      <c r="H17" s="173" t="str">
        <f t="shared" si="3"/>
        <v>Reserva Natural de la Sociedad Civil Corredor de las Alegrias</v>
      </c>
      <c r="I17" s="144" t="s">
        <v>1754</v>
      </c>
      <c r="J17" s="239">
        <v>42187</v>
      </c>
      <c r="K17" s="173" t="s">
        <v>1778</v>
      </c>
      <c r="L17" s="239"/>
      <c r="M17" s="173" t="s">
        <v>887</v>
      </c>
      <c r="N17" s="179"/>
      <c r="O17" s="173" t="s">
        <v>1768</v>
      </c>
      <c r="P17" s="141" t="s">
        <v>939</v>
      </c>
      <c r="Q17" s="141" t="s">
        <v>1824</v>
      </c>
      <c r="R17" s="141" t="s">
        <v>919</v>
      </c>
      <c r="S17" s="141" t="s">
        <v>941</v>
      </c>
      <c r="T17" s="142" t="s">
        <v>1777</v>
      </c>
      <c r="U17" s="199" t="s">
        <v>1857</v>
      </c>
      <c r="V17" s="141" t="s">
        <v>1115</v>
      </c>
      <c r="W17" s="141" t="s">
        <v>923</v>
      </c>
      <c r="X17" s="143"/>
      <c r="Y17" s="142"/>
      <c r="Z17" s="143"/>
      <c r="AA17" s="143"/>
      <c r="AB17" s="143"/>
      <c r="AC17" s="142"/>
      <c r="AD17" s="144"/>
      <c r="AE17" s="141"/>
      <c r="AF17" s="141"/>
      <c r="AG17" s="141"/>
      <c r="AH17" s="141"/>
      <c r="AI17" s="141"/>
      <c r="AJ17" s="141"/>
      <c r="AK17" s="164"/>
      <c r="AL17" s="141"/>
      <c r="AM17" s="141"/>
      <c r="AN17" s="141"/>
      <c r="AO17" s="141"/>
      <c r="AP17" s="141"/>
      <c r="AQ17" s="141"/>
      <c r="AR17" s="141"/>
      <c r="AS17" s="141"/>
      <c r="AT17" s="141"/>
      <c r="AU17" s="141"/>
      <c r="AV17" s="141"/>
      <c r="AW17" s="141"/>
    </row>
    <row r="18" spans="1:49" s="200" customFormat="1" ht="51.6" customHeight="1">
      <c r="A18" s="140" t="str">
        <f>IF(D18&lt;&gt;"",VLOOKUP('ACTIVOS DE INFORMACIÓN 2020'!D18,DATA!$E$2:$F$101,2)&amp;"-"&amp;B18,"")</f>
        <v>360-</v>
      </c>
      <c r="B18" s="140"/>
      <c r="C18" s="141" t="s">
        <v>904</v>
      </c>
      <c r="D18" s="173" t="s">
        <v>1783</v>
      </c>
      <c r="E18" s="179"/>
      <c r="F18" s="179"/>
      <c r="G18" s="173" t="s">
        <v>1794</v>
      </c>
      <c r="H18" s="173" t="str">
        <f t="shared" si="3"/>
        <v>Reserva Natural de la Sociedad Civil Colibrí del Sol</v>
      </c>
      <c r="I18" s="144" t="s">
        <v>1754</v>
      </c>
      <c r="J18" s="239">
        <v>42530</v>
      </c>
      <c r="K18" s="173" t="s">
        <v>1778</v>
      </c>
      <c r="L18" s="239"/>
      <c r="M18" s="173" t="s">
        <v>887</v>
      </c>
      <c r="N18" s="179"/>
      <c r="O18" s="173" t="s">
        <v>1768</v>
      </c>
      <c r="P18" s="141" t="s">
        <v>939</v>
      </c>
      <c r="Q18" s="141" t="s">
        <v>1824</v>
      </c>
      <c r="R18" s="141" t="s">
        <v>919</v>
      </c>
      <c r="S18" s="141" t="s">
        <v>941</v>
      </c>
      <c r="T18" s="142" t="s">
        <v>1777</v>
      </c>
      <c r="U18" s="199" t="s">
        <v>1857</v>
      </c>
      <c r="V18" s="141" t="s">
        <v>1115</v>
      </c>
      <c r="W18" s="141" t="s">
        <v>923</v>
      </c>
      <c r="X18" s="143"/>
      <c r="Y18" s="142"/>
      <c r="Z18" s="143"/>
      <c r="AA18" s="143"/>
      <c r="AB18" s="143"/>
      <c r="AC18" s="142"/>
      <c r="AD18" s="144"/>
      <c r="AE18" s="141"/>
      <c r="AF18" s="141"/>
      <c r="AG18" s="141"/>
      <c r="AH18" s="141"/>
      <c r="AI18" s="141"/>
      <c r="AJ18" s="141"/>
      <c r="AK18" s="164"/>
      <c r="AL18" s="141"/>
      <c r="AM18" s="141"/>
      <c r="AN18" s="141"/>
      <c r="AO18" s="141"/>
      <c r="AP18" s="141"/>
      <c r="AQ18" s="141"/>
      <c r="AR18" s="141"/>
      <c r="AS18" s="141"/>
      <c r="AT18" s="141"/>
      <c r="AU18" s="141"/>
      <c r="AV18" s="141"/>
      <c r="AW18" s="141"/>
    </row>
    <row r="19" spans="1:49" s="200" customFormat="1" ht="51.6" customHeight="1">
      <c r="A19" s="140" t="str">
        <f>IF(D19&lt;&gt;"",VLOOKUP('ACTIVOS DE INFORMACIÓN 2020'!D19,DATA!$E$2:$F$101,2)&amp;"-"&amp;B19,"")</f>
        <v>360-</v>
      </c>
      <c r="B19" s="140"/>
      <c r="C19" s="141" t="s">
        <v>904</v>
      </c>
      <c r="D19" s="173" t="s">
        <v>1783</v>
      </c>
      <c r="E19" s="179"/>
      <c r="F19" s="179"/>
      <c r="G19" s="173" t="s">
        <v>1795</v>
      </c>
      <c r="H19" s="173" t="str">
        <f t="shared" si="3"/>
        <v>Reserva Natural de la Sociedad Civil Los Horizontales</v>
      </c>
      <c r="I19" s="144" t="s">
        <v>1754</v>
      </c>
      <c r="J19" s="239">
        <v>38554</v>
      </c>
      <c r="K19" s="173" t="s">
        <v>1778</v>
      </c>
      <c r="L19" s="239"/>
      <c r="M19" s="173" t="s">
        <v>887</v>
      </c>
      <c r="N19" s="179"/>
      <c r="O19" s="173" t="s">
        <v>1768</v>
      </c>
      <c r="P19" s="141" t="s">
        <v>939</v>
      </c>
      <c r="Q19" s="141" t="s">
        <v>1824</v>
      </c>
      <c r="R19" s="141" t="s">
        <v>919</v>
      </c>
      <c r="S19" s="141" t="s">
        <v>941</v>
      </c>
      <c r="T19" s="142" t="s">
        <v>1777</v>
      </c>
      <c r="U19" s="199" t="s">
        <v>1857</v>
      </c>
      <c r="V19" s="141" t="s">
        <v>1115</v>
      </c>
      <c r="W19" s="141" t="s">
        <v>923</v>
      </c>
      <c r="X19" s="143"/>
      <c r="Y19" s="142"/>
      <c r="Z19" s="143"/>
      <c r="AA19" s="143"/>
      <c r="AB19" s="143"/>
      <c r="AC19" s="142"/>
      <c r="AD19" s="144"/>
      <c r="AE19" s="141"/>
      <c r="AF19" s="141"/>
      <c r="AG19" s="141"/>
      <c r="AH19" s="141"/>
      <c r="AI19" s="141"/>
      <c r="AJ19" s="141"/>
      <c r="AK19" s="164"/>
      <c r="AL19" s="141"/>
      <c r="AM19" s="141"/>
      <c r="AN19" s="141"/>
      <c r="AO19" s="141"/>
      <c r="AP19" s="141"/>
      <c r="AQ19" s="141"/>
      <c r="AR19" s="141"/>
      <c r="AS19" s="141"/>
      <c r="AT19" s="141"/>
      <c r="AU19" s="141"/>
      <c r="AV19" s="141"/>
      <c r="AW19" s="141"/>
    </row>
    <row r="20" spans="1:49" s="200" customFormat="1" ht="51.6" customHeight="1">
      <c r="A20" s="140" t="str">
        <f>IF(D20&lt;&gt;"",VLOOKUP('ACTIVOS DE INFORMACIÓN 2020'!D20,DATA!$E$2:$F$101,2)&amp;"-"&amp;B20,"")</f>
        <v>360-</v>
      </c>
      <c r="B20" s="140"/>
      <c r="C20" s="141" t="s">
        <v>904</v>
      </c>
      <c r="D20" s="173" t="s">
        <v>1783</v>
      </c>
      <c r="E20" s="179"/>
      <c r="F20" s="181"/>
      <c r="G20" s="179" t="s">
        <v>1796</v>
      </c>
      <c r="H20" s="173" t="str">
        <f t="shared" si="3"/>
        <v>Parque Nacional Natural Paramillo</v>
      </c>
      <c r="I20" s="144" t="s">
        <v>1754</v>
      </c>
      <c r="J20" s="239">
        <v>28247</v>
      </c>
      <c r="K20" s="173" t="s">
        <v>1778</v>
      </c>
      <c r="L20" s="239"/>
      <c r="M20" s="173" t="s">
        <v>887</v>
      </c>
      <c r="N20" s="179"/>
      <c r="O20" s="173" t="s">
        <v>1768</v>
      </c>
      <c r="P20" s="141" t="s">
        <v>939</v>
      </c>
      <c r="Q20" s="141" t="s">
        <v>1824</v>
      </c>
      <c r="R20" s="141" t="s">
        <v>940</v>
      </c>
      <c r="S20" s="141" t="s">
        <v>941</v>
      </c>
      <c r="T20" s="142" t="s">
        <v>1777</v>
      </c>
      <c r="U20" s="199" t="s">
        <v>1857</v>
      </c>
      <c r="V20" s="141" t="s">
        <v>1115</v>
      </c>
      <c r="W20" s="141" t="s">
        <v>923</v>
      </c>
      <c r="X20" s="143"/>
      <c r="Y20" s="142"/>
      <c r="Z20" s="143"/>
      <c r="AA20" s="143"/>
      <c r="AB20" s="143"/>
      <c r="AC20" s="142"/>
      <c r="AD20" s="144"/>
      <c r="AE20" s="141"/>
      <c r="AF20" s="141"/>
      <c r="AG20" s="141"/>
      <c r="AH20" s="141"/>
      <c r="AI20" s="141"/>
      <c r="AJ20" s="141"/>
      <c r="AK20" s="164"/>
      <c r="AL20" s="141"/>
      <c r="AM20" s="141"/>
      <c r="AN20" s="141"/>
      <c r="AO20" s="141"/>
      <c r="AP20" s="141"/>
      <c r="AQ20" s="141"/>
      <c r="AR20" s="141"/>
      <c r="AS20" s="141"/>
      <c r="AT20" s="141"/>
      <c r="AU20" s="141"/>
      <c r="AV20" s="141"/>
      <c r="AW20" s="141"/>
    </row>
    <row r="21" spans="1:49" s="200" customFormat="1" ht="51.6" customHeight="1">
      <c r="A21" s="140" t="str">
        <f>IF(D21&lt;&gt;"",VLOOKUP('ACTIVOS DE INFORMACIÓN 2020'!D21,DATA!$E$2:$F$101,2)&amp;"-"&amp;B21,"")</f>
        <v>360-</v>
      </c>
      <c r="B21" s="140"/>
      <c r="C21" s="141" t="s">
        <v>904</v>
      </c>
      <c r="D21" s="173" t="s">
        <v>1783</v>
      </c>
      <c r="E21" s="179"/>
      <c r="F21" s="181"/>
      <c r="G21" s="179" t="s">
        <v>1797</v>
      </c>
      <c r="H21" s="173" t="str">
        <f t="shared" si="3"/>
        <v>Parque Nacional Natural Los Katios</v>
      </c>
      <c r="I21" s="144" t="s">
        <v>1754</v>
      </c>
      <c r="J21" s="239">
        <v>27247</v>
      </c>
      <c r="K21" s="173" t="s">
        <v>1778</v>
      </c>
      <c r="L21" s="239"/>
      <c r="M21" s="173" t="s">
        <v>887</v>
      </c>
      <c r="N21" s="179"/>
      <c r="O21" s="173" t="s">
        <v>1768</v>
      </c>
      <c r="P21" s="141" t="s">
        <v>939</v>
      </c>
      <c r="Q21" s="141" t="s">
        <v>1824</v>
      </c>
      <c r="R21" s="141" t="s">
        <v>940</v>
      </c>
      <c r="S21" s="141" t="s">
        <v>941</v>
      </c>
      <c r="T21" s="142" t="s">
        <v>1777</v>
      </c>
      <c r="U21" s="199" t="s">
        <v>1857</v>
      </c>
      <c r="V21" s="141" t="s">
        <v>1115</v>
      </c>
      <c r="W21" s="141" t="s">
        <v>923</v>
      </c>
      <c r="X21" s="143"/>
      <c r="Y21" s="142"/>
      <c r="Z21" s="143"/>
      <c r="AA21" s="143"/>
      <c r="AB21" s="143"/>
      <c r="AC21" s="142"/>
      <c r="AD21" s="144"/>
      <c r="AE21" s="141"/>
      <c r="AF21" s="141"/>
      <c r="AG21" s="141"/>
      <c r="AH21" s="141"/>
      <c r="AI21" s="141"/>
      <c r="AJ21" s="141"/>
      <c r="AK21" s="164"/>
      <c r="AL21" s="141"/>
      <c r="AM21" s="141"/>
      <c r="AN21" s="141"/>
      <c r="AO21" s="141"/>
      <c r="AP21" s="141"/>
      <c r="AQ21" s="141"/>
      <c r="AR21" s="141"/>
      <c r="AS21" s="141"/>
      <c r="AT21" s="141"/>
      <c r="AU21" s="141"/>
      <c r="AV21" s="141"/>
      <c r="AW21" s="141"/>
    </row>
    <row r="22" spans="1:49" s="200" customFormat="1" ht="51.6" customHeight="1">
      <c r="A22" s="140" t="str">
        <f>IF(D22&lt;&gt;"",VLOOKUP('ACTIVOS DE INFORMACIÓN 2020'!D22,DATA!$E$2:$F$101,2)&amp;"-"&amp;B22,"")</f>
        <v>360-</v>
      </c>
      <c r="B22" s="140"/>
      <c r="C22" s="141" t="s">
        <v>904</v>
      </c>
      <c r="D22" s="173" t="s">
        <v>1783</v>
      </c>
      <c r="E22" s="179"/>
      <c r="F22" s="179"/>
      <c r="G22" s="179" t="s">
        <v>1798</v>
      </c>
      <c r="H22" s="173" t="str">
        <f t="shared" si="3"/>
        <v xml:space="preserve">Parque Nacional Natural Las Orquídeas </v>
      </c>
      <c r="I22" s="144" t="s">
        <v>1754</v>
      </c>
      <c r="J22" s="239">
        <v>26751</v>
      </c>
      <c r="K22" s="173" t="s">
        <v>1778</v>
      </c>
      <c r="L22" s="239"/>
      <c r="M22" s="173" t="s">
        <v>887</v>
      </c>
      <c r="N22" s="179"/>
      <c r="O22" s="173" t="s">
        <v>1768</v>
      </c>
      <c r="P22" s="141" t="s">
        <v>939</v>
      </c>
      <c r="Q22" s="141" t="s">
        <v>1824</v>
      </c>
      <c r="R22" s="141" t="s">
        <v>940</v>
      </c>
      <c r="S22" s="141" t="s">
        <v>941</v>
      </c>
      <c r="T22" s="142" t="s">
        <v>1777</v>
      </c>
      <c r="U22" s="199" t="s">
        <v>1857</v>
      </c>
      <c r="V22" s="141" t="s">
        <v>1115</v>
      </c>
      <c r="W22" s="141" t="s">
        <v>923</v>
      </c>
      <c r="X22" s="143"/>
      <c r="Y22" s="142"/>
      <c r="Z22" s="143"/>
      <c r="AA22" s="143"/>
      <c r="AB22" s="143"/>
      <c r="AC22" s="142"/>
      <c r="AD22" s="144"/>
      <c r="AE22" s="141"/>
      <c r="AF22" s="141"/>
      <c r="AG22" s="141"/>
      <c r="AH22" s="141"/>
      <c r="AI22" s="141"/>
      <c r="AJ22" s="141"/>
      <c r="AK22" s="164"/>
      <c r="AL22" s="141"/>
      <c r="AM22" s="141"/>
      <c r="AN22" s="141"/>
      <c r="AO22" s="141"/>
      <c r="AP22" s="141"/>
      <c r="AQ22" s="141"/>
      <c r="AR22" s="141"/>
      <c r="AS22" s="141"/>
      <c r="AT22" s="141"/>
      <c r="AU22" s="141"/>
      <c r="AV22" s="141"/>
      <c r="AW22" s="141"/>
    </row>
    <row r="23" spans="1:49" s="200" customFormat="1" ht="71.25" customHeight="1">
      <c r="A23" s="140" t="str">
        <f>IF(D23&lt;&gt;"",VLOOKUP('ACTIVOS DE INFORMACIÓN 2020'!D23,DATA!$E$2:$F$101,2)&amp;"-"&amp;B23,"")</f>
        <v>360-</v>
      </c>
      <c r="B23" s="140"/>
      <c r="C23" s="141" t="s">
        <v>904</v>
      </c>
      <c r="D23" s="173" t="s">
        <v>1783</v>
      </c>
      <c r="E23" s="181"/>
      <c r="F23" s="181"/>
      <c r="G23" s="181" t="s">
        <v>1799</v>
      </c>
      <c r="H23" s="173" t="str">
        <f t="shared" si="3"/>
        <v>Distrito Regional de Manejo Integrado Ensenada de Rionegro, los Bajos Aledaños, las Ciénagas de Marimonda y el Salado</v>
      </c>
      <c r="I23" s="144" t="s">
        <v>1754</v>
      </c>
      <c r="J23" s="180">
        <v>40164</v>
      </c>
      <c r="K23" s="173" t="s">
        <v>1778</v>
      </c>
      <c r="L23" s="173"/>
      <c r="M23" s="173" t="s">
        <v>887</v>
      </c>
      <c r="N23" s="179"/>
      <c r="O23" s="173" t="s">
        <v>1768</v>
      </c>
      <c r="P23" s="141" t="s">
        <v>939</v>
      </c>
      <c r="Q23" s="141" t="s">
        <v>1824</v>
      </c>
      <c r="R23" s="141" t="s">
        <v>919</v>
      </c>
      <c r="S23" s="141" t="s">
        <v>941</v>
      </c>
      <c r="T23" s="142" t="s">
        <v>1777</v>
      </c>
      <c r="U23" s="199" t="s">
        <v>1857</v>
      </c>
      <c r="V23" s="141" t="s">
        <v>1115</v>
      </c>
      <c r="W23" s="141" t="s">
        <v>923</v>
      </c>
      <c r="X23" s="143"/>
      <c r="Y23" s="184"/>
      <c r="Z23" s="143"/>
      <c r="AA23" s="143"/>
      <c r="AB23" s="143"/>
      <c r="AC23" s="184"/>
      <c r="AD23" s="144"/>
      <c r="AE23" s="142"/>
      <c r="AF23" s="142"/>
      <c r="AG23" s="141"/>
      <c r="AH23" s="141"/>
      <c r="AI23" s="141"/>
      <c r="AJ23" s="141"/>
      <c r="AK23" s="164"/>
      <c r="AL23" s="141"/>
      <c r="AM23" s="141"/>
      <c r="AN23" s="141"/>
      <c r="AO23" s="141"/>
      <c r="AP23" s="141"/>
      <c r="AQ23" s="141"/>
      <c r="AR23" s="141"/>
      <c r="AS23" s="141"/>
      <c r="AT23" s="141"/>
      <c r="AU23" s="141"/>
      <c r="AV23" s="141"/>
      <c r="AW23" s="141"/>
    </row>
    <row r="24" spans="1:49" s="200" customFormat="1" ht="51.6" customHeight="1">
      <c r="A24" s="140" t="str">
        <f>IF(D24&lt;&gt;"",VLOOKUP('ACTIVOS DE INFORMACIÓN 2020'!D24,DATA!$E$2:$F$101,2)&amp;"-"&amp;B24,"")</f>
        <v>360-</v>
      </c>
      <c r="B24" s="140"/>
      <c r="C24" s="141" t="s">
        <v>904</v>
      </c>
      <c r="D24" s="173" t="s">
        <v>1783</v>
      </c>
      <c r="E24" s="181"/>
      <c r="F24" s="181"/>
      <c r="G24" s="181" t="s">
        <v>1800</v>
      </c>
      <c r="H24" s="173" t="str">
        <f t="shared" si="3"/>
        <v>Distrito Regional de Manejo Integrado Serranía de Abibe</v>
      </c>
      <c r="I24" s="144" t="s">
        <v>1754</v>
      </c>
      <c r="J24" s="240">
        <v>43817</v>
      </c>
      <c r="K24" s="173" t="s">
        <v>1778</v>
      </c>
      <c r="L24" s="173"/>
      <c r="M24" s="173" t="s">
        <v>887</v>
      </c>
      <c r="N24" s="179"/>
      <c r="O24" s="173" t="s">
        <v>1768</v>
      </c>
      <c r="P24" s="141" t="s">
        <v>939</v>
      </c>
      <c r="Q24" s="141" t="s">
        <v>1824</v>
      </c>
      <c r="R24" s="141" t="s">
        <v>919</v>
      </c>
      <c r="S24" s="141" t="s">
        <v>941</v>
      </c>
      <c r="T24" s="142" t="s">
        <v>1777</v>
      </c>
      <c r="U24" s="199" t="s">
        <v>1857</v>
      </c>
      <c r="V24" s="141" t="s">
        <v>1115</v>
      </c>
      <c r="W24" s="141" t="s">
        <v>923</v>
      </c>
      <c r="X24" s="143"/>
      <c r="Y24" s="184"/>
      <c r="Z24" s="143"/>
      <c r="AA24" s="143"/>
      <c r="AB24" s="143"/>
      <c r="AC24" s="184"/>
      <c r="AD24" s="144"/>
      <c r="AE24" s="142"/>
      <c r="AF24" s="142"/>
      <c r="AG24" s="142"/>
      <c r="AH24" s="142"/>
      <c r="AI24" s="142"/>
      <c r="AJ24" s="142"/>
      <c r="AK24" s="142"/>
      <c r="AL24" s="142"/>
      <c r="AM24" s="141"/>
      <c r="AN24" s="142"/>
      <c r="AO24" s="142"/>
      <c r="AP24" s="142"/>
      <c r="AQ24" s="142"/>
      <c r="AR24" s="142"/>
      <c r="AS24" s="142"/>
      <c r="AT24" s="142"/>
      <c r="AU24" s="142"/>
      <c r="AV24" s="142"/>
      <c r="AW24" s="142"/>
    </row>
    <row r="25" spans="1:49" s="200" customFormat="1" ht="51.6" customHeight="1">
      <c r="A25" s="140" t="str">
        <f>IF(D25&lt;&gt;"",VLOOKUP('ACTIVOS DE INFORMACIÓN 2020'!D25,DATA!$E$2:$F$101,2)&amp;"-"&amp;B25,"")</f>
        <v>360-</v>
      </c>
      <c r="B25" s="140"/>
      <c r="C25" s="141" t="s">
        <v>904</v>
      </c>
      <c r="D25" s="173" t="s">
        <v>1783</v>
      </c>
      <c r="E25" s="173"/>
      <c r="F25" s="179"/>
      <c r="G25" s="173" t="s">
        <v>1801</v>
      </c>
      <c r="H25" s="173" t="str">
        <f t="shared" si="3"/>
        <v>Distrito Regional de Manejo Integrado Alto del Insor</v>
      </c>
      <c r="I25" s="144" t="s">
        <v>1754</v>
      </c>
      <c r="J25" s="180">
        <v>40164</v>
      </c>
      <c r="K25" s="173" t="s">
        <v>1778</v>
      </c>
      <c r="L25" s="180"/>
      <c r="M25" s="173" t="s">
        <v>887</v>
      </c>
      <c r="N25" s="173"/>
      <c r="O25" s="173" t="s">
        <v>1768</v>
      </c>
      <c r="P25" s="141" t="s">
        <v>939</v>
      </c>
      <c r="Q25" s="141" t="s">
        <v>1824</v>
      </c>
      <c r="R25" s="141" t="s">
        <v>919</v>
      </c>
      <c r="S25" s="141" t="s">
        <v>941</v>
      </c>
      <c r="T25" s="142" t="s">
        <v>1777</v>
      </c>
      <c r="U25" s="199" t="s">
        <v>1857</v>
      </c>
      <c r="V25" s="141" t="s">
        <v>1115</v>
      </c>
      <c r="W25" s="141" t="s">
        <v>923</v>
      </c>
      <c r="X25" s="143"/>
      <c r="Y25" s="165"/>
      <c r="Z25" s="143"/>
      <c r="AA25" s="143"/>
      <c r="AB25" s="143"/>
      <c r="AC25" s="141"/>
      <c r="AD25" s="144"/>
      <c r="AE25" s="141"/>
      <c r="AF25" s="141"/>
      <c r="AG25" s="141"/>
      <c r="AH25" s="141"/>
      <c r="AI25" s="141"/>
      <c r="AJ25" s="141"/>
      <c r="AK25" s="164"/>
      <c r="AL25" s="141"/>
      <c r="AM25" s="141"/>
      <c r="AN25" s="141"/>
      <c r="AO25" s="141"/>
      <c r="AP25" s="141"/>
      <c r="AQ25" s="141"/>
      <c r="AR25" s="141"/>
      <c r="AS25" s="141"/>
      <c r="AT25" s="141"/>
      <c r="AU25" s="141"/>
      <c r="AV25" s="141"/>
      <c r="AW25" s="141"/>
    </row>
    <row r="26" spans="1:49" s="200" customFormat="1" ht="51.6" customHeight="1">
      <c r="A26" s="140" t="str">
        <f>IF(D26&lt;&gt;"",VLOOKUP('ACTIVOS DE INFORMACIÓN 2020'!D26,DATA!$E$2:$F$101,2)&amp;"-"&amp;B26,"")</f>
        <v>360-</v>
      </c>
      <c r="B26" s="140"/>
      <c r="C26" s="141" t="s">
        <v>904</v>
      </c>
      <c r="D26" s="173" t="s">
        <v>1783</v>
      </c>
      <c r="E26" s="173"/>
      <c r="F26" s="179"/>
      <c r="G26" s="173" t="s">
        <v>1802</v>
      </c>
      <c r="H26" s="173" t="str">
        <f t="shared" si="3"/>
        <v>Reserva Forestal Protectora Nacional Río León</v>
      </c>
      <c r="I26" s="144" t="s">
        <v>1754</v>
      </c>
      <c r="J26" s="180">
        <v>26066</v>
      </c>
      <c r="K26" s="173" t="s">
        <v>1778</v>
      </c>
      <c r="L26" s="180"/>
      <c r="M26" s="173" t="s">
        <v>887</v>
      </c>
      <c r="N26" s="173"/>
      <c r="O26" s="173" t="s">
        <v>1768</v>
      </c>
      <c r="P26" s="141" t="s">
        <v>939</v>
      </c>
      <c r="Q26" s="141" t="s">
        <v>1824</v>
      </c>
      <c r="R26" s="141" t="s">
        <v>940</v>
      </c>
      <c r="S26" s="141" t="s">
        <v>941</v>
      </c>
      <c r="T26" s="142" t="s">
        <v>1777</v>
      </c>
      <c r="U26" s="199" t="s">
        <v>1857</v>
      </c>
      <c r="V26" s="141" t="s">
        <v>1115</v>
      </c>
      <c r="W26" s="141" t="s">
        <v>923</v>
      </c>
      <c r="X26" s="143"/>
      <c r="Y26" s="165"/>
      <c r="Z26" s="143"/>
      <c r="AA26" s="143"/>
      <c r="AB26" s="143"/>
      <c r="AC26" s="141"/>
      <c r="AD26" s="144"/>
      <c r="AE26" s="141"/>
      <c r="AF26" s="141"/>
      <c r="AG26" s="141"/>
      <c r="AH26" s="141"/>
      <c r="AI26" s="141"/>
      <c r="AJ26" s="141"/>
      <c r="AK26" s="164"/>
      <c r="AL26" s="141"/>
      <c r="AM26" s="141"/>
      <c r="AN26" s="141"/>
      <c r="AO26" s="141"/>
      <c r="AP26" s="141"/>
      <c r="AQ26" s="141"/>
      <c r="AR26" s="141"/>
      <c r="AS26" s="141"/>
      <c r="AT26" s="141"/>
      <c r="AU26" s="141"/>
      <c r="AV26" s="141"/>
      <c r="AW26" s="141"/>
    </row>
    <row r="27" spans="1:49" s="200" customFormat="1" ht="51.6" customHeight="1">
      <c r="A27" s="140" t="str">
        <f>IF(D27&lt;&gt;"",VLOOKUP('ACTIVOS DE INFORMACIÓN 2020'!D27,DATA!$E$2:$F$101,2)&amp;"-"&amp;B27,"")</f>
        <v>360-</v>
      </c>
      <c r="B27" s="140"/>
      <c r="C27" s="141" t="s">
        <v>904</v>
      </c>
      <c r="D27" s="173" t="s">
        <v>1783</v>
      </c>
      <c r="E27" s="173"/>
      <c r="F27" s="179"/>
      <c r="G27" s="173" t="s">
        <v>1803</v>
      </c>
      <c r="H27" s="173" t="str">
        <f t="shared" si="3"/>
        <v>Reserva Forestal Protectora Nacional De Urrao</v>
      </c>
      <c r="I27" s="144" t="s">
        <v>1754</v>
      </c>
      <c r="J27" s="180">
        <v>27653</v>
      </c>
      <c r="K27" s="173" t="s">
        <v>1778</v>
      </c>
      <c r="L27" s="180"/>
      <c r="M27" s="173" t="s">
        <v>887</v>
      </c>
      <c r="N27" s="173"/>
      <c r="O27" s="173" t="s">
        <v>1768</v>
      </c>
      <c r="P27" s="141" t="s">
        <v>939</v>
      </c>
      <c r="Q27" s="141" t="s">
        <v>1824</v>
      </c>
      <c r="R27" s="141" t="s">
        <v>940</v>
      </c>
      <c r="S27" s="141" t="s">
        <v>941</v>
      </c>
      <c r="T27" s="142" t="s">
        <v>1777</v>
      </c>
      <c r="U27" s="199" t="s">
        <v>1857</v>
      </c>
      <c r="V27" s="141" t="s">
        <v>1115</v>
      </c>
      <c r="W27" s="141" t="s">
        <v>923</v>
      </c>
      <c r="X27" s="143"/>
      <c r="Y27" s="165"/>
      <c r="Z27" s="143"/>
      <c r="AA27" s="143"/>
      <c r="AB27" s="143"/>
      <c r="AC27" s="141"/>
      <c r="AD27" s="144"/>
      <c r="AE27" s="141"/>
      <c r="AF27" s="141"/>
      <c r="AG27" s="141"/>
      <c r="AH27" s="141"/>
      <c r="AI27" s="141"/>
      <c r="AJ27" s="141"/>
      <c r="AK27" s="164"/>
      <c r="AL27" s="141"/>
      <c r="AM27" s="141"/>
      <c r="AN27" s="141"/>
      <c r="AO27" s="141"/>
      <c r="AP27" s="141"/>
      <c r="AQ27" s="141"/>
      <c r="AR27" s="141"/>
      <c r="AS27" s="141"/>
      <c r="AT27" s="141"/>
      <c r="AU27" s="141"/>
      <c r="AV27" s="141"/>
      <c r="AW27" s="141"/>
    </row>
    <row r="28" spans="1:49" s="200" customFormat="1" ht="51.6" customHeight="1">
      <c r="A28" s="140" t="str">
        <f>IF(D28&lt;&gt;"",VLOOKUP('ACTIVOS DE INFORMACIÓN 2020'!D28,DATA!$E$2:$F$101,2)&amp;"-"&amp;B28,"")</f>
        <v>360-</v>
      </c>
      <c r="B28" s="140"/>
      <c r="C28" s="141" t="s">
        <v>904</v>
      </c>
      <c r="D28" s="173" t="s">
        <v>1783</v>
      </c>
      <c r="E28" s="173"/>
      <c r="F28" s="179"/>
      <c r="G28" s="173" t="s">
        <v>1804</v>
      </c>
      <c r="H28" s="173" t="str">
        <f t="shared" si="3"/>
        <v>Reserva Forestal Protectora Nacional Carauta</v>
      </c>
      <c r="I28" s="144" t="s">
        <v>1754</v>
      </c>
      <c r="J28" s="180">
        <v>27654</v>
      </c>
      <c r="K28" s="173" t="s">
        <v>1778</v>
      </c>
      <c r="L28" s="180"/>
      <c r="M28" s="173" t="s">
        <v>887</v>
      </c>
      <c r="N28" s="173"/>
      <c r="O28" s="173" t="s">
        <v>1768</v>
      </c>
      <c r="P28" s="141" t="s">
        <v>939</v>
      </c>
      <c r="Q28" s="141" t="s">
        <v>1824</v>
      </c>
      <c r="R28" s="141" t="s">
        <v>940</v>
      </c>
      <c r="S28" s="141" t="s">
        <v>941</v>
      </c>
      <c r="T28" s="142" t="s">
        <v>1777</v>
      </c>
      <c r="U28" s="199" t="s">
        <v>1857</v>
      </c>
      <c r="V28" s="141" t="s">
        <v>1115</v>
      </c>
      <c r="W28" s="141" t="s">
        <v>923</v>
      </c>
      <c r="X28" s="143"/>
      <c r="Y28" s="165"/>
      <c r="Z28" s="143"/>
      <c r="AA28" s="143"/>
      <c r="AB28" s="143"/>
      <c r="AC28" s="141"/>
      <c r="AD28" s="144"/>
      <c r="AE28" s="141"/>
      <c r="AF28" s="141"/>
      <c r="AG28" s="141"/>
      <c r="AH28" s="141"/>
      <c r="AI28" s="141"/>
      <c r="AJ28" s="141"/>
      <c r="AK28" s="164"/>
      <c r="AL28" s="141"/>
      <c r="AM28" s="141"/>
      <c r="AN28" s="141"/>
      <c r="AO28" s="141"/>
      <c r="AP28" s="141"/>
      <c r="AQ28" s="141"/>
      <c r="AR28" s="141"/>
      <c r="AS28" s="141"/>
      <c r="AT28" s="141"/>
      <c r="AU28" s="141"/>
      <c r="AV28" s="141"/>
      <c r="AW28" s="141"/>
    </row>
    <row r="29" spans="1:49" s="200" customFormat="1" ht="51.6" customHeight="1">
      <c r="A29" s="140" t="str">
        <f>IF(D29&lt;&gt;"",VLOOKUP('ACTIVOS DE INFORMACIÓN 2020'!D29,DATA!$E$2:$F$101,2)&amp;"-"&amp;B29,"")</f>
        <v>360-</v>
      </c>
      <c r="B29" s="140"/>
      <c r="C29" s="141" t="s">
        <v>904</v>
      </c>
      <c r="D29" s="173" t="s">
        <v>1783</v>
      </c>
      <c r="E29" s="173"/>
      <c r="F29" s="179"/>
      <c r="G29" s="173" t="s">
        <v>1805</v>
      </c>
      <c r="H29" s="173" t="str">
        <f t="shared" si="3"/>
        <v>Parque Natura Regional Humedales entre los Ríos Leon y Suriquí</v>
      </c>
      <c r="I29" s="144" t="s">
        <v>1754</v>
      </c>
      <c r="J29" s="180">
        <v>40164</v>
      </c>
      <c r="K29" s="173" t="s">
        <v>1778</v>
      </c>
      <c r="L29" s="180"/>
      <c r="M29" s="173" t="s">
        <v>887</v>
      </c>
      <c r="N29" s="173"/>
      <c r="O29" s="173" t="s">
        <v>1768</v>
      </c>
      <c r="P29" s="141" t="s">
        <v>939</v>
      </c>
      <c r="Q29" s="141" t="s">
        <v>1824</v>
      </c>
      <c r="R29" s="141" t="s">
        <v>919</v>
      </c>
      <c r="S29" s="141" t="s">
        <v>941</v>
      </c>
      <c r="T29" s="142" t="s">
        <v>1777</v>
      </c>
      <c r="U29" s="199" t="s">
        <v>1857</v>
      </c>
      <c r="V29" s="141" t="s">
        <v>1115</v>
      </c>
      <c r="W29" s="141" t="s">
        <v>923</v>
      </c>
      <c r="X29" s="143"/>
      <c r="Y29" s="165"/>
      <c r="Z29" s="143"/>
      <c r="AA29" s="143"/>
      <c r="AB29" s="143"/>
      <c r="AC29" s="141"/>
      <c r="AD29" s="144"/>
      <c r="AE29" s="141"/>
      <c r="AF29" s="141"/>
      <c r="AG29" s="141"/>
      <c r="AH29" s="141"/>
      <c r="AI29" s="141"/>
      <c r="AJ29" s="141"/>
      <c r="AK29" s="164"/>
      <c r="AL29" s="141"/>
      <c r="AM29" s="141"/>
      <c r="AN29" s="141"/>
      <c r="AO29" s="141"/>
      <c r="AP29" s="141"/>
      <c r="AQ29" s="141"/>
      <c r="AR29" s="141"/>
      <c r="AS29" s="141"/>
      <c r="AT29" s="141"/>
      <c r="AU29" s="141"/>
      <c r="AV29" s="141"/>
      <c r="AW29" s="141"/>
    </row>
    <row r="30" spans="1:49" s="200" customFormat="1" ht="51.6" customHeight="1">
      <c r="A30" s="140" t="str">
        <f>IF(D30&lt;&gt;"",VLOOKUP('ACTIVOS DE INFORMACIÓN 2020'!D30,DATA!$E$2:$F$101,2)&amp;"-"&amp;B30,"")</f>
        <v>360-</v>
      </c>
      <c r="B30" s="140"/>
      <c r="C30" s="141" t="s">
        <v>904</v>
      </c>
      <c r="D30" s="173" t="s">
        <v>1783</v>
      </c>
      <c r="E30" s="173"/>
      <c r="F30" s="179"/>
      <c r="G30" s="173" t="s">
        <v>1806</v>
      </c>
      <c r="H30" s="173" t="str">
        <f t="shared" si="3"/>
        <v>Distritos de Conservación de Suelos  Peque</v>
      </c>
      <c r="I30" s="144" t="s">
        <v>1754</v>
      </c>
      <c r="J30" s="180">
        <v>43817</v>
      </c>
      <c r="K30" s="173" t="s">
        <v>1778</v>
      </c>
      <c r="L30" s="180"/>
      <c r="M30" s="173" t="s">
        <v>887</v>
      </c>
      <c r="N30" s="173"/>
      <c r="O30" s="173" t="s">
        <v>1768</v>
      </c>
      <c r="P30" s="141" t="s">
        <v>939</v>
      </c>
      <c r="Q30" s="141" t="s">
        <v>1824</v>
      </c>
      <c r="R30" s="141" t="s">
        <v>919</v>
      </c>
      <c r="S30" s="141" t="s">
        <v>941</v>
      </c>
      <c r="T30" s="142" t="s">
        <v>1777</v>
      </c>
      <c r="U30" s="199" t="s">
        <v>1857</v>
      </c>
      <c r="V30" s="141" t="s">
        <v>1115</v>
      </c>
      <c r="W30" s="141" t="s">
        <v>923</v>
      </c>
      <c r="X30" s="143"/>
      <c r="Y30" s="165"/>
      <c r="Z30" s="143"/>
      <c r="AA30" s="143"/>
      <c r="AB30" s="143"/>
      <c r="AC30" s="141"/>
      <c r="AD30" s="144"/>
      <c r="AE30" s="141"/>
      <c r="AF30" s="141"/>
      <c r="AG30" s="141"/>
      <c r="AH30" s="141"/>
      <c r="AI30" s="141"/>
      <c r="AJ30" s="141"/>
      <c r="AK30" s="164"/>
      <c r="AL30" s="141"/>
      <c r="AM30" s="141"/>
      <c r="AN30" s="141"/>
      <c r="AO30" s="141"/>
      <c r="AP30" s="141"/>
      <c r="AQ30" s="141"/>
      <c r="AR30" s="141"/>
      <c r="AS30" s="141"/>
      <c r="AT30" s="141"/>
      <c r="AU30" s="141"/>
      <c r="AV30" s="141"/>
      <c r="AW30" s="141"/>
    </row>
    <row r="31" spans="1:49" s="200" customFormat="1" ht="51.6" customHeight="1">
      <c r="A31" s="140" t="str">
        <f>IF(D31&lt;&gt;"",VLOOKUP('ACTIVOS DE INFORMACIÓN 2020'!D31,DATA!$E$2:$F$101,2)&amp;"-"&amp;B31,"")</f>
        <v>360-</v>
      </c>
      <c r="B31" s="140"/>
      <c r="C31" s="141" t="s">
        <v>904</v>
      </c>
      <c r="D31" s="173" t="s">
        <v>1783</v>
      </c>
      <c r="E31" s="173"/>
      <c r="F31" s="179"/>
      <c r="G31" s="173" t="s">
        <v>1807</v>
      </c>
      <c r="H31" s="173" t="str">
        <f t="shared" si="3"/>
        <v>Bosque seco Tropical</v>
      </c>
      <c r="I31" s="144" t="s">
        <v>1754</v>
      </c>
      <c r="J31" s="180">
        <v>43830</v>
      </c>
      <c r="K31" s="173" t="s">
        <v>1778</v>
      </c>
      <c r="L31" s="180"/>
      <c r="M31" s="173" t="s">
        <v>887</v>
      </c>
      <c r="N31" s="173"/>
      <c r="O31" s="173" t="s">
        <v>1768</v>
      </c>
      <c r="P31" s="141" t="s">
        <v>939</v>
      </c>
      <c r="Q31" s="141" t="s">
        <v>1824</v>
      </c>
      <c r="R31" s="141" t="s">
        <v>919</v>
      </c>
      <c r="S31" s="141" t="s">
        <v>941</v>
      </c>
      <c r="T31" s="142" t="s">
        <v>1777</v>
      </c>
      <c r="U31" s="218" t="s">
        <v>1855</v>
      </c>
      <c r="V31" s="141" t="s">
        <v>1115</v>
      </c>
      <c r="W31" s="141" t="s">
        <v>923</v>
      </c>
      <c r="X31" s="143"/>
      <c r="Y31" s="165"/>
      <c r="Z31" s="143"/>
      <c r="AA31" s="143"/>
      <c r="AB31" s="143"/>
      <c r="AC31" s="141"/>
      <c r="AD31" s="144"/>
      <c r="AE31" s="141"/>
      <c r="AF31" s="141"/>
      <c r="AG31" s="141"/>
      <c r="AH31" s="141"/>
      <c r="AI31" s="141"/>
      <c r="AJ31" s="141"/>
      <c r="AK31" s="164"/>
      <c r="AL31" s="141"/>
      <c r="AM31" s="141"/>
      <c r="AN31" s="141"/>
      <c r="AO31" s="141"/>
      <c r="AP31" s="141"/>
      <c r="AQ31" s="141"/>
      <c r="AR31" s="141"/>
      <c r="AS31" s="141"/>
      <c r="AT31" s="141"/>
      <c r="AU31" s="141"/>
      <c r="AV31" s="141"/>
      <c r="AW31" s="141"/>
    </row>
    <row r="32" spans="1:49" s="200" customFormat="1" ht="51.6" customHeight="1">
      <c r="A32" s="140" t="str">
        <f>IF(D32&lt;&gt;"",VLOOKUP('ACTIVOS DE INFORMACIÓN 2020'!D32,DATA!$E$2:$F$101,2)&amp;"-"&amp;B32,"")</f>
        <v>360-</v>
      </c>
      <c r="B32" s="140"/>
      <c r="C32" s="141" t="s">
        <v>904</v>
      </c>
      <c r="D32" s="173" t="s">
        <v>1783</v>
      </c>
      <c r="E32" s="173"/>
      <c r="F32" s="179"/>
      <c r="G32" s="173" t="s">
        <v>1808</v>
      </c>
      <c r="H32" s="173" t="str">
        <f t="shared" si="3"/>
        <v>Complejo de páramos Frontino-Urrao</v>
      </c>
      <c r="I32" s="144" t="s">
        <v>1754</v>
      </c>
      <c r="J32" s="180">
        <v>43830</v>
      </c>
      <c r="K32" s="173" t="s">
        <v>1778</v>
      </c>
      <c r="L32" s="180"/>
      <c r="M32" s="173" t="s">
        <v>887</v>
      </c>
      <c r="N32" s="173"/>
      <c r="O32" s="173" t="s">
        <v>1768</v>
      </c>
      <c r="P32" s="141" t="s">
        <v>939</v>
      </c>
      <c r="Q32" s="141" t="s">
        <v>1824</v>
      </c>
      <c r="R32" s="141" t="s">
        <v>919</v>
      </c>
      <c r="S32" s="141" t="s">
        <v>941</v>
      </c>
      <c r="T32" s="142" t="s">
        <v>1777</v>
      </c>
      <c r="U32" s="218" t="s">
        <v>1855</v>
      </c>
      <c r="V32" s="141" t="s">
        <v>1115</v>
      </c>
      <c r="W32" s="141" t="s">
        <v>923</v>
      </c>
      <c r="X32" s="143"/>
      <c r="Y32" s="165"/>
      <c r="Z32" s="143"/>
      <c r="AA32" s="143"/>
      <c r="AB32" s="143"/>
      <c r="AC32" s="141"/>
      <c r="AD32" s="144"/>
      <c r="AE32" s="141"/>
      <c r="AF32" s="141"/>
      <c r="AG32" s="141"/>
      <c r="AH32" s="141"/>
      <c r="AI32" s="141"/>
      <c r="AJ32" s="141"/>
      <c r="AK32" s="164"/>
      <c r="AL32" s="141"/>
      <c r="AM32" s="141"/>
      <c r="AN32" s="141"/>
      <c r="AO32" s="141"/>
      <c r="AP32" s="141"/>
      <c r="AQ32" s="141"/>
      <c r="AR32" s="141"/>
      <c r="AS32" s="141"/>
      <c r="AT32" s="141"/>
      <c r="AU32" s="141"/>
      <c r="AV32" s="141"/>
      <c r="AW32" s="141"/>
    </row>
    <row r="33" spans="1:49" s="200" customFormat="1" ht="51.6" customHeight="1">
      <c r="A33" s="140" t="str">
        <f>IF(D33&lt;&gt;"",VLOOKUP('ACTIVOS DE INFORMACIÓN 2020'!D33,DATA!$E$2:$F$101,2)&amp;"-"&amp;B33,"")</f>
        <v>360-</v>
      </c>
      <c r="B33" s="140"/>
      <c r="C33" s="141" t="s">
        <v>904</v>
      </c>
      <c r="D33" s="173" t="s">
        <v>1783</v>
      </c>
      <c r="E33" s="173"/>
      <c r="F33" s="179"/>
      <c r="G33" s="173" t="s">
        <v>1809</v>
      </c>
      <c r="H33" s="173" t="str">
        <f t="shared" si="3"/>
        <v>Manglares</v>
      </c>
      <c r="I33" s="144" t="s">
        <v>1754</v>
      </c>
      <c r="J33" s="180">
        <v>41639</v>
      </c>
      <c r="K33" s="173" t="s">
        <v>1778</v>
      </c>
      <c r="L33" s="180"/>
      <c r="M33" s="173" t="s">
        <v>887</v>
      </c>
      <c r="N33" s="173"/>
      <c r="O33" s="173" t="s">
        <v>1768</v>
      </c>
      <c r="P33" s="141" t="s">
        <v>939</v>
      </c>
      <c r="Q33" s="141" t="s">
        <v>1824</v>
      </c>
      <c r="R33" s="141" t="s">
        <v>919</v>
      </c>
      <c r="S33" s="141" t="s">
        <v>941</v>
      </c>
      <c r="T33" s="142" t="s">
        <v>1777</v>
      </c>
      <c r="U33" s="199" t="s">
        <v>1855</v>
      </c>
      <c r="V33" s="141" t="s">
        <v>1115</v>
      </c>
      <c r="W33" s="141" t="s">
        <v>923</v>
      </c>
      <c r="X33" s="143"/>
      <c r="Y33" s="165"/>
      <c r="Z33" s="143"/>
      <c r="AA33" s="143"/>
      <c r="AB33" s="143"/>
      <c r="AC33" s="141"/>
      <c r="AD33" s="144"/>
      <c r="AE33" s="141"/>
      <c r="AF33" s="141"/>
      <c r="AG33" s="141"/>
      <c r="AH33" s="141"/>
      <c r="AI33" s="141"/>
      <c r="AJ33" s="141"/>
      <c r="AK33" s="164"/>
      <c r="AL33" s="141"/>
      <c r="AM33" s="141"/>
      <c r="AN33" s="141"/>
      <c r="AO33" s="141"/>
      <c r="AP33" s="141"/>
      <c r="AQ33" s="141"/>
      <c r="AR33" s="141"/>
      <c r="AS33" s="141"/>
      <c r="AT33" s="141"/>
      <c r="AU33" s="141"/>
      <c r="AV33" s="141"/>
      <c r="AW33" s="141"/>
    </row>
    <row r="34" spans="1:49" s="200" customFormat="1" ht="51.6" customHeight="1">
      <c r="A34" s="140" t="str">
        <f>IF(D34&lt;&gt;"",VLOOKUP('ACTIVOS DE INFORMACIÓN 2020'!D34,DATA!$E$2:$F$101,2)&amp;"-"&amp;B34,"")</f>
        <v>360-</v>
      </c>
      <c r="B34" s="140"/>
      <c r="C34" s="141" t="s">
        <v>904</v>
      </c>
      <c r="D34" s="173" t="s">
        <v>1783</v>
      </c>
      <c r="E34" s="173"/>
      <c r="F34" s="179"/>
      <c r="G34" s="173" t="s">
        <v>1810</v>
      </c>
      <c r="H34" s="173" t="str">
        <f t="shared" si="3"/>
        <v>Humedales río León</v>
      </c>
      <c r="I34" s="144" t="s">
        <v>1754</v>
      </c>
      <c r="J34" s="180">
        <v>40178</v>
      </c>
      <c r="K34" s="173" t="s">
        <v>1778</v>
      </c>
      <c r="L34" s="180"/>
      <c r="M34" s="173" t="s">
        <v>887</v>
      </c>
      <c r="N34" s="173"/>
      <c r="O34" s="173" t="s">
        <v>1768</v>
      </c>
      <c r="P34" s="141" t="s">
        <v>939</v>
      </c>
      <c r="Q34" s="141" t="s">
        <v>1824</v>
      </c>
      <c r="R34" s="141" t="s">
        <v>919</v>
      </c>
      <c r="S34" s="141" t="s">
        <v>941</v>
      </c>
      <c r="T34" s="142" t="s">
        <v>1777</v>
      </c>
      <c r="U34" s="199" t="s">
        <v>1855</v>
      </c>
      <c r="V34" s="141" t="s">
        <v>1115</v>
      </c>
      <c r="W34" s="141" t="s">
        <v>923</v>
      </c>
      <c r="X34" s="143"/>
      <c r="Y34" s="165"/>
      <c r="Z34" s="143"/>
      <c r="AA34" s="143"/>
      <c r="AB34" s="143"/>
      <c r="AC34" s="141"/>
      <c r="AD34" s="144"/>
      <c r="AE34" s="141"/>
      <c r="AF34" s="141"/>
      <c r="AG34" s="141"/>
      <c r="AH34" s="141"/>
      <c r="AI34" s="141"/>
      <c r="AJ34" s="141"/>
      <c r="AK34" s="164"/>
      <c r="AL34" s="141"/>
      <c r="AM34" s="141"/>
      <c r="AN34" s="141"/>
      <c r="AO34" s="141"/>
      <c r="AP34" s="141"/>
      <c r="AQ34" s="141"/>
      <c r="AR34" s="141"/>
      <c r="AS34" s="141"/>
      <c r="AT34" s="141"/>
      <c r="AU34" s="141"/>
      <c r="AV34" s="141"/>
      <c r="AW34" s="141"/>
    </row>
    <row r="35" spans="1:49" s="200" customFormat="1" ht="51.6" customHeight="1">
      <c r="A35" s="140" t="str">
        <f>IF(D35&lt;&gt;"",VLOOKUP('ACTIVOS DE INFORMACIÓN 2020'!D35,DATA!$E$2:$F$101,2)&amp;"-"&amp;B35,"")</f>
        <v>360-</v>
      </c>
      <c r="B35" s="140"/>
      <c r="C35" s="141" t="s">
        <v>904</v>
      </c>
      <c r="D35" s="173" t="s">
        <v>1783</v>
      </c>
      <c r="E35" s="173"/>
      <c r="F35" s="179"/>
      <c r="G35" s="173" t="s">
        <v>1811</v>
      </c>
      <c r="H35" s="173" t="str">
        <f t="shared" si="3"/>
        <v>Humedales río Atrato</v>
      </c>
      <c r="I35" s="144" t="s">
        <v>1754</v>
      </c>
      <c r="J35" s="180">
        <v>38717</v>
      </c>
      <c r="K35" s="173" t="s">
        <v>1778</v>
      </c>
      <c r="L35" s="180"/>
      <c r="M35" s="173" t="s">
        <v>887</v>
      </c>
      <c r="N35" s="173"/>
      <c r="O35" s="173" t="s">
        <v>1768</v>
      </c>
      <c r="P35" s="141" t="s">
        <v>939</v>
      </c>
      <c r="Q35" s="141" t="s">
        <v>1824</v>
      </c>
      <c r="R35" s="141" t="s">
        <v>919</v>
      </c>
      <c r="S35" s="141" t="s">
        <v>941</v>
      </c>
      <c r="T35" s="142" t="s">
        <v>1777</v>
      </c>
      <c r="U35" s="199" t="s">
        <v>1855</v>
      </c>
      <c r="V35" s="141" t="s">
        <v>1115</v>
      </c>
      <c r="W35" s="141" t="s">
        <v>923</v>
      </c>
      <c r="X35" s="143"/>
      <c r="Y35" s="141"/>
      <c r="Z35" s="143"/>
      <c r="AA35" s="143"/>
      <c r="AB35" s="143"/>
      <c r="AC35" s="141"/>
      <c r="AD35" s="144"/>
      <c r="AE35" s="141"/>
      <c r="AF35" s="141"/>
      <c r="AG35" s="141"/>
      <c r="AH35" s="141"/>
      <c r="AI35" s="141"/>
      <c r="AJ35" s="141"/>
      <c r="AK35" s="164"/>
      <c r="AL35" s="141"/>
      <c r="AM35" s="141"/>
      <c r="AN35" s="141"/>
      <c r="AO35" s="141"/>
      <c r="AP35" s="141"/>
      <c r="AQ35" s="141"/>
      <c r="AR35" s="141"/>
      <c r="AS35" s="141"/>
      <c r="AT35" s="141"/>
      <c r="AU35" s="141"/>
      <c r="AV35" s="141"/>
      <c r="AW35" s="141"/>
    </row>
    <row r="36" spans="1:49" s="200" customFormat="1" ht="51.6" customHeight="1">
      <c r="A36" s="140" t="str">
        <f>IF(D36&lt;&gt;"",VLOOKUP('ACTIVOS DE INFORMACIÓN 2020'!D36,DATA!$E$2:$F$101,2)&amp;"-"&amp;B36,"")</f>
        <v>360-</v>
      </c>
      <c r="B36" s="140"/>
      <c r="C36" s="141" t="s">
        <v>904</v>
      </c>
      <c r="D36" s="173" t="s">
        <v>1783</v>
      </c>
      <c r="E36" s="173"/>
      <c r="F36" s="179"/>
      <c r="G36" s="173" t="s">
        <v>1812</v>
      </c>
      <c r="H36" s="173" t="str">
        <f t="shared" si="3"/>
        <v>Recarga de acuíferos subterráneos de Urabá</v>
      </c>
      <c r="I36" s="144" t="s">
        <v>1754</v>
      </c>
      <c r="J36" s="180">
        <v>44461</v>
      </c>
      <c r="K36" s="173" t="s">
        <v>1778</v>
      </c>
      <c r="L36" s="180"/>
      <c r="M36" s="173" t="s">
        <v>887</v>
      </c>
      <c r="N36" s="173"/>
      <c r="O36" s="173" t="s">
        <v>1768</v>
      </c>
      <c r="P36" s="141" t="s">
        <v>939</v>
      </c>
      <c r="Q36" s="141" t="s">
        <v>1858</v>
      </c>
      <c r="R36" s="141" t="s">
        <v>919</v>
      </c>
      <c r="S36" s="141" t="s">
        <v>941</v>
      </c>
      <c r="T36" s="142" t="s">
        <v>1777</v>
      </c>
      <c r="U36" s="199" t="s">
        <v>1855</v>
      </c>
      <c r="V36" s="141" t="s">
        <v>1115</v>
      </c>
      <c r="W36" s="141" t="s">
        <v>923</v>
      </c>
      <c r="X36" s="143"/>
      <c r="Y36" s="141"/>
      <c r="Z36" s="143"/>
      <c r="AA36" s="143"/>
      <c r="AB36" s="143"/>
      <c r="AC36" s="141"/>
      <c r="AD36" s="144"/>
      <c r="AE36" s="141"/>
      <c r="AF36" s="141"/>
      <c r="AG36" s="141"/>
      <c r="AH36" s="141"/>
      <c r="AI36" s="141"/>
      <c r="AJ36" s="141"/>
      <c r="AK36" s="164"/>
      <c r="AL36" s="141"/>
      <c r="AM36" s="141"/>
      <c r="AN36" s="141"/>
      <c r="AO36" s="141"/>
      <c r="AP36" s="141"/>
      <c r="AQ36" s="141"/>
      <c r="AR36" s="141"/>
      <c r="AS36" s="141"/>
      <c r="AT36" s="141"/>
      <c r="AU36" s="141"/>
      <c r="AV36" s="141"/>
      <c r="AW36" s="141"/>
    </row>
    <row r="37" spans="1:49" s="200" customFormat="1" ht="51.6" customHeight="1">
      <c r="A37" s="140" t="str">
        <f>IF(D37&lt;&gt;"",VLOOKUP('ACTIVOS DE INFORMACIÓN 2020'!D37,DATA!$E$2:$F$101,2)&amp;"-"&amp;B37,"")</f>
        <v>360-</v>
      </c>
      <c r="B37" s="140"/>
      <c r="C37" s="141" t="s">
        <v>904</v>
      </c>
      <c r="D37" s="173" t="s">
        <v>1783</v>
      </c>
      <c r="E37" s="173"/>
      <c r="F37" s="179"/>
      <c r="G37" s="173" t="s">
        <v>1813</v>
      </c>
      <c r="H37" s="173" t="str">
        <f t="shared" si="3"/>
        <v>Ronda hídrica del río Chigorodó</v>
      </c>
      <c r="I37" s="144" t="s">
        <v>1754</v>
      </c>
      <c r="J37" s="180">
        <v>42369</v>
      </c>
      <c r="K37" s="173" t="s">
        <v>1778</v>
      </c>
      <c r="L37" s="180"/>
      <c r="M37" s="173" t="s">
        <v>887</v>
      </c>
      <c r="N37" s="173"/>
      <c r="O37" s="173" t="s">
        <v>1768</v>
      </c>
      <c r="P37" s="141" t="s">
        <v>939</v>
      </c>
      <c r="Q37" s="141" t="s">
        <v>1845</v>
      </c>
      <c r="R37" s="141" t="s">
        <v>919</v>
      </c>
      <c r="S37" s="141" t="s">
        <v>941</v>
      </c>
      <c r="T37" s="142" t="s">
        <v>1777</v>
      </c>
      <c r="U37" s="199" t="s">
        <v>1855</v>
      </c>
      <c r="V37" s="141" t="s">
        <v>1115</v>
      </c>
      <c r="W37" s="141" t="s">
        <v>923</v>
      </c>
      <c r="X37" s="143"/>
      <c r="Y37" s="141"/>
      <c r="Z37" s="143"/>
      <c r="AA37" s="143"/>
      <c r="AB37" s="143"/>
      <c r="AC37" s="141"/>
      <c r="AD37" s="144"/>
      <c r="AE37" s="141"/>
      <c r="AF37" s="141"/>
      <c r="AG37" s="141"/>
      <c r="AH37" s="141"/>
      <c r="AI37" s="141"/>
      <c r="AJ37" s="141"/>
      <c r="AK37" s="164"/>
      <c r="AL37" s="141"/>
      <c r="AM37" s="141"/>
      <c r="AN37" s="141"/>
      <c r="AO37" s="141"/>
      <c r="AP37" s="141"/>
      <c r="AQ37" s="141"/>
      <c r="AR37" s="141"/>
      <c r="AS37" s="141"/>
      <c r="AT37" s="141"/>
      <c r="AU37" s="141"/>
      <c r="AV37" s="141"/>
      <c r="AW37" s="141"/>
    </row>
    <row r="38" spans="1:49" s="200" customFormat="1" ht="51.6" customHeight="1">
      <c r="A38" s="140" t="str">
        <f>IF(D38&lt;&gt;"",VLOOKUP('ACTIVOS DE INFORMACIÓN 2020'!D38,DATA!$E$2:$F$101,2)&amp;"-"&amp;B38,"")</f>
        <v>360-</v>
      </c>
      <c r="B38" s="140"/>
      <c r="C38" s="141" t="s">
        <v>904</v>
      </c>
      <c r="D38" s="173" t="s">
        <v>1783</v>
      </c>
      <c r="E38" s="173"/>
      <c r="F38" s="179"/>
      <c r="G38" s="173" t="s">
        <v>1814</v>
      </c>
      <c r="H38" s="173" t="str">
        <f t="shared" si="3"/>
        <v>Ronda hídrica del río Currualo</v>
      </c>
      <c r="I38" s="144" t="s">
        <v>1754</v>
      </c>
      <c r="J38" s="180">
        <v>42369</v>
      </c>
      <c r="K38" s="173" t="s">
        <v>1778</v>
      </c>
      <c r="L38" s="180"/>
      <c r="M38" s="173" t="s">
        <v>887</v>
      </c>
      <c r="N38" s="173"/>
      <c r="O38" s="173" t="s">
        <v>1768</v>
      </c>
      <c r="P38" s="141" t="s">
        <v>939</v>
      </c>
      <c r="Q38" s="141" t="s">
        <v>1845</v>
      </c>
      <c r="R38" s="141" t="s">
        <v>919</v>
      </c>
      <c r="S38" s="141" t="s">
        <v>941</v>
      </c>
      <c r="T38" s="142" t="s">
        <v>1777</v>
      </c>
      <c r="U38" s="199" t="s">
        <v>1855</v>
      </c>
      <c r="V38" s="141" t="s">
        <v>1115</v>
      </c>
      <c r="W38" s="141" t="s">
        <v>923</v>
      </c>
      <c r="X38" s="143"/>
      <c r="Y38" s="141"/>
      <c r="Z38" s="143"/>
      <c r="AA38" s="143"/>
      <c r="AB38" s="143"/>
      <c r="AC38" s="141"/>
      <c r="AD38" s="144"/>
      <c r="AE38" s="141"/>
      <c r="AF38" s="141"/>
      <c r="AG38" s="141"/>
      <c r="AH38" s="141"/>
      <c r="AI38" s="141"/>
      <c r="AJ38" s="141"/>
      <c r="AK38" s="164"/>
      <c r="AL38" s="141"/>
      <c r="AM38" s="141"/>
      <c r="AN38" s="141"/>
      <c r="AO38" s="141"/>
      <c r="AP38" s="141"/>
      <c r="AQ38" s="141"/>
      <c r="AR38" s="141"/>
      <c r="AS38" s="141"/>
      <c r="AT38" s="141"/>
      <c r="AU38" s="141"/>
      <c r="AV38" s="141"/>
      <c r="AW38" s="141"/>
    </row>
    <row r="39" spans="1:49" s="200" customFormat="1" ht="51.6" customHeight="1">
      <c r="A39" s="140" t="str">
        <f>IF(D39&lt;&gt;"",VLOOKUP('ACTIVOS DE INFORMACIÓN 2020'!D39,DATA!$E$2:$F$101,2)&amp;"-"&amp;B39,"")</f>
        <v>360-</v>
      </c>
      <c r="B39" s="140"/>
      <c r="C39" s="141" t="s">
        <v>904</v>
      </c>
      <c r="D39" s="173" t="s">
        <v>1783</v>
      </c>
      <c r="E39" s="173"/>
      <c r="F39" s="179"/>
      <c r="G39" s="173" t="s">
        <v>1815</v>
      </c>
      <c r="H39" s="173" t="str">
        <f t="shared" si="3"/>
        <v>Unidad Ambiental Constera Darién</v>
      </c>
      <c r="I39" s="144" t="s">
        <v>1754</v>
      </c>
      <c r="J39" s="180">
        <v>44561</v>
      </c>
      <c r="K39" s="173" t="s">
        <v>1778</v>
      </c>
      <c r="L39" s="180"/>
      <c r="M39" s="173" t="s">
        <v>887</v>
      </c>
      <c r="N39" s="173"/>
      <c r="O39" s="173" t="s">
        <v>1768</v>
      </c>
      <c r="P39" s="141" t="s">
        <v>939</v>
      </c>
      <c r="Q39" s="141" t="s">
        <v>1846</v>
      </c>
      <c r="R39" s="141" t="s">
        <v>919</v>
      </c>
      <c r="S39" s="141" t="s">
        <v>941</v>
      </c>
      <c r="T39" s="142" t="s">
        <v>1777</v>
      </c>
      <c r="U39" s="199" t="s">
        <v>1857</v>
      </c>
      <c r="V39" s="141" t="s">
        <v>1115</v>
      </c>
      <c r="W39" s="141" t="s">
        <v>923</v>
      </c>
      <c r="X39" s="143"/>
      <c r="Y39" s="141"/>
      <c r="Z39" s="143"/>
      <c r="AA39" s="143"/>
      <c r="AB39" s="143"/>
      <c r="AC39" s="141"/>
      <c r="AD39" s="144"/>
      <c r="AE39" s="141"/>
      <c r="AF39" s="141"/>
      <c r="AG39" s="141"/>
      <c r="AH39" s="141"/>
      <c r="AI39" s="141"/>
      <c r="AJ39" s="141"/>
      <c r="AK39" s="164"/>
      <c r="AL39" s="141"/>
      <c r="AM39" s="141"/>
      <c r="AN39" s="141"/>
      <c r="AO39" s="141"/>
      <c r="AP39" s="141"/>
      <c r="AQ39" s="141"/>
      <c r="AR39" s="141"/>
      <c r="AS39" s="141"/>
      <c r="AT39" s="141"/>
      <c r="AU39" s="141"/>
      <c r="AV39" s="141"/>
      <c r="AW39" s="141"/>
    </row>
    <row r="40" spans="1:49" s="200" customFormat="1" ht="51.6" customHeight="1">
      <c r="A40" s="140" t="str">
        <f>IF(D40&lt;&gt;"",VLOOKUP('ACTIVOS DE INFORMACIÓN 2020'!D40,DATA!$E$2:$F$101,2)&amp;"-"&amp;B40,"")</f>
        <v>360-</v>
      </c>
      <c r="B40" s="140"/>
      <c r="C40" s="141" t="s">
        <v>904</v>
      </c>
      <c r="D40" s="173" t="s">
        <v>1783</v>
      </c>
      <c r="E40" s="173"/>
      <c r="F40" s="179"/>
      <c r="G40" s="173" t="s">
        <v>1816</v>
      </c>
      <c r="H40" s="173" t="str">
        <f t="shared" si="3"/>
        <v xml:space="preserve">Resguardos indígenas </v>
      </c>
      <c r="I40" s="144" t="s">
        <v>1754</v>
      </c>
      <c r="J40" s="180"/>
      <c r="K40" s="173" t="s">
        <v>1778</v>
      </c>
      <c r="L40" s="180"/>
      <c r="M40" s="173" t="s">
        <v>887</v>
      </c>
      <c r="N40" s="173"/>
      <c r="O40" s="173" t="s">
        <v>1768</v>
      </c>
      <c r="P40" s="141" t="s">
        <v>939</v>
      </c>
      <c r="Q40" s="141" t="s">
        <v>1863</v>
      </c>
      <c r="R40" s="141" t="s">
        <v>940</v>
      </c>
      <c r="S40" s="141" t="s">
        <v>941</v>
      </c>
      <c r="T40" s="142" t="s">
        <v>1777</v>
      </c>
      <c r="U40" s="199" t="s">
        <v>1857</v>
      </c>
      <c r="V40" s="141" t="s">
        <v>1115</v>
      </c>
      <c r="W40" s="141" t="s">
        <v>923</v>
      </c>
      <c r="X40" s="143"/>
      <c r="Y40" s="141"/>
      <c r="Z40" s="143"/>
      <c r="AA40" s="143"/>
      <c r="AB40" s="143"/>
      <c r="AC40" s="141"/>
      <c r="AD40" s="144"/>
      <c r="AE40" s="141"/>
      <c r="AF40" s="141"/>
      <c r="AG40" s="141"/>
      <c r="AH40" s="141"/>
      <c r="AI40" s="141"/>
      <c r="AJ40" s="141"/>
      <c r="AK40" s="164"/>
      <c r="AL40" s="141"/>
      <c r="AM40" s="141"/>
      <c r="AN40" s="141"/>
      <c r="AO40" s="141"/>
      <c r="AP40" s="141"/>
      <c r="AQ40" s="141"/>
      <c r="AR40" s="141"/>
      <c r="AS40" s="141"/>
      <c r="AT40" s="141"/>
      <c r="AU40" s="141"/>
      <c r="AV40" s="141"/>
      <c r="AW40" s="141"/>
    </row>
    <row r="41" spans="1:49" s="200" customFormat="1" ht="51.6" customHeight="1">
      <c r="A41" s="140" t="str">
        <f>IF(D41&lt;&gt;"",VLOOKUP('ACTIVOS DE INFORMACIÓN 2020'!D41,DATA!$E$2:$F$101,2)&amp;"-"&amp;B41,"")</f>
        <v>360-</v>
      </c>
      <c r="B41" s="140"/>
      <c r="C41" s="141" t="s">
        <v>904</v>
      </c>
      <c r="D41" s="173" t="s">
        <v>1783</v>
      </c>
      <c r="E41" s="173"/>
      <c r="F41" s="179"/>
      <c r="G41" s="173" t="s">
        <v>1817</v>
      </c>
      <c r="H41" s="173" t="str">
        <f t="shared" si="3"/>
        <v>Comunidades Negras</v>
      </c>
      <c r="I41" s="144" t="s">
        <v>1754</v>
      </c>
      <c r="J41" s="180"/>
      <c r="K41" s="173" t="s">
        <v>1778</v>
      </c>
      <c r="L41" s="180"/>
      <c r="M41" s="173" t="s">
        <v>887</v>
      </c>
      <c r="N41" s="173"/>
      <c r="O41" s="173" t="s">
        <v>1768</v>
      </c>
      <c r="P41" s="141" t="s">
        <v>939</v>
      </c>
      <c r="Q41" s="141" t="s">
        <v>1863</v>
      </c>
      <c r="R41" s="141" t="s">
        <v>940</v>
      </c>
      <c r="S41" s="141" t="s">
        <v>941</v>
      </c>
      <c r="T41" s="142" t="s">
        <v>1777</v>
      </c>
      <c r="U41" s="199" t="s">
        <v>1857</v>
      </c>
      <c r="V41" s="141" t="s">
        <v>1115</v>
      </c>
      <c r="W41" s="141" t="s">
        <v>923</v>
      </c>
      <c r="X41" s="143"/>
      <c r="Y41" s="141"/>
      <c r="Z41" s="143"/>
      <c r="AA41" s="143"/>
      <c r="AB41" s="143"/>
      <c r="AC41" s="141"/>
      <c r="AD41" s="144"/>
      <c r="AE41" s="141"/>
      <c r="AF41" s="141"/>
      <c r="AG41" s="141"/>
      <c r="AH41" s="141"/>
      <c r="AI41" s="141"/>
      <c r="AJ41" s="141"/>
      <c r="AK41" s="164"/>
      <c r="AL41" s="141"/>
      <c r="AM41" s="141"/>
      <c r="AN41" s="141"/>
      <c r="AO41" s="141"/>
      <c r="AP41" s="141"/>
      <c r="AQ41" s="141"/>
      <c r="AR41" s="141"/>
      <c r="AS41" s="141"/>
      <c r="AT41" s="141"/>
      <c r="AU41" s="141"/>
      <c r="AV41" s="141"/>
      <c r="AW41" s="141"/>
    </row>
    <row r="42" spans="1:49" s="200" customFormat="1" ht="51.6" customHeight="1">
      <c r="A42" s="140" t="str">
        <f>IF(D42&lt;&gt;"",VLOOKUP('ACTIVOS DE INFORMACIÓN 2020'!D42,DATA!$E$2:$F$101,2)&amp;"-"&amp;B42,"")</f>
        <v>360-</v>
      </c>
      <c r="B42" s="140"/>
      <c r="C42" s="141" t="s">
        <v>904</v>
      </c>
      <c r="D42" s="173" t="s">
        <v>1783</v>
      </c>
      <c r="E42" s="173"/>
      <c r="F42" s="179"/>
      <c r="G42" s="173" t="s">
        <v>1818</v>
      </c>
      <c r="H42" s="173" t="str">
        <f t="shared" si="3"/>
        <v>ley segunda de 1959</v>
      </c>
      <c r="I42" s="144" t="s">
        <v>1754</v>
      </c>
      <c r="J42" s="180">
        <v>21915</v>
      </c>
      <c r="K42" s="173" t="s">
        <v>1778</v>
      </c>
      <c r="L42" s="180"/>
      <c r="M42" s="173" t="s">
        <v>887</v>
      </c>
      <c r="N42" s="173"/>
      <c r="O42" s="173" t="s">
        <v>1768</v>
      </c>
      <c r="P42" s="141" t="s">
        <v>939</v>
      </c>
      <c r="Q42" s="141" t="s">
        <v>1864</v>
      </c>
      <c r="R42" s="141" t="s">
        <v>940</v>
      </c>
      <c r="S42" s="141" t="s">
        <v>941</v>
      </c>
      <c r="T42" s="142" t="s">
        <v>1777</v>
      </c>
      <c r="U42" s="199" t="s">
        <v>1857</v>
      </c>
      <c r="V42" s="141" t="s">
        <v>1115</v>
      </c>
      <c r="W42" s="141" t="s">
        <v>923</v>
      </c>
      <c r="X42" s="143"/>
      <c r="Y42" s="141"/>
      <c r="Z42" s="143"/>
      <c r="AA42" s="143"/>
      <c r="AB42" s="143"/>
      <c r="AC42" s="141"/>
      <c r="AD42" s="144"/>
      <c r="AE42" s="141"/>
      <c r="AF42" s="141"/>
      <c r="AG42" s="141"/>
      <c r="AH42" s="141"/>
      <c r="AI42" s="141"/>
      <c r="AJ42" s="141"/>
      <c r="AK42" s="164"/>
      <c r="AL42" s="141"/>
      <c r="AM42" s="141"/>
      <c r="AN42" s="141"/>
      <c r="AO42" s="141"/>
      <c r="AP42" s="141"/>
      <c r="AQ42" s="141"/>
      <c r="AR42" s="141"/>
      <c r="AS42" s="141"/>
      <c r="AT42" s="141"/>
      <c r="AU42" s="141"/>
      <c r="AV42" s="141"/>
      <c r="AW42" s="141"/>
    </row>
    <row r="43" spans="1:49" s="200" customFormat="1" ht="51.6" customHeight="1">
      <c r="A43" s="140" t="str">
        <f>IF(D43&lt;&gt;"",VLOOKUP('ACTIVOS DE INFORMACIÓN 2020'!D43,DATA!$E$2:$F$101,2)&amp;"-"&amp;B43,"")</f>
        <v>360-</v>
      </c>
      <c r="B43" s="140"/>
      <c r="C43" s="141" t="s">
        <v>904</v>
      </c>
      <c r="D43" s="173" t="s">
        <v>1783</v>
      </c>
      <c r="E43" s="173"/>
      <c r="F43" s="179"/>
      <c r="G43" s="173" t="s">
        <v>1819</v>
      </c>
      <c r="H43" s="173" t="str">
        <f t="shared" si="3"/>
        <v>Plan de ordenamiento Forestal de Urrao</v>
      </c>
      <c r="I43" s="144" t="s">
        <v>1754</v>
      </c>
      <c r="J43" s="180">
        <v>39813</v>
      </c>
      <c r="K43" s="173" t="s">
        <v>1778</v>
      </c>
      <c r="L43" s="180"/>
      <c r="M43" s="173" t="s">
        <v>887</v>
      </c>
      <c r="N43" s="173"/>
      <c r="O43" s="173" t="s">
        <v>1768</v>
      </c>
      <c r="P43" s="141" t="s">
        <v>939</v>
      </c>
      <c r="Q43" s="141" t="s">
        <v>1847</v>
      </c>
      <c r="R43" s="141" t="s">
        <v>919</v>
      </c>
      <c r="S43" s="141" t="s">
        <v>941</v>
      </c>
      <c r="T43" s="142" t="s">
        <v>1777</v>
      </c>
      <c r="U43" s="199" t="s">
        <v>1857</v>
      </c>
      <c r="V43" s="141" t="s">
        <v>1115</v>
      </c>
      <c r="W43" s="141" t="s">
        <v>923</v>
      </c>
      <c r="X43" s="143"/>
      <c r="Y43" s="141"/>
      <c r="Z43" s="143"/>
      <c r="AA43" s="143"/>
      <c r="AB43" s="143"/>
      <c r="AC43" s="141"/>
      <c r="AD43" s="144"/>
      <c r="AE43" s="141"/>
      <c r="AF43" s="141"/>
      <c r="AG43" s="141"/>
      <c r="AH43" s="141"/>
      <c r="AI43" s="141"/>
      <c r="AJ43" s="141"/>
      <c r="AK43" s="164"/>
      <c r="AL43" s="141"/>
      <c r="AM43" s="141"/>
      <c r="AN43" s="141"/>
      <c r="AO43" s="141"/>
      <c r="AP43" s="141"/>
      <c r="AQ43" s="141"/>
      <c r="AR43" s="141"/>
      <c r="AS43" s="141"/>
      <c r="AT43" s="141"/>
      <c r="AU43" s="141"/>
      <c r="AV43" s="141"/>
      <c r="AW43" s="141"/>
    </row>
    <row r="44" spans="1:49" s="200" customFormat="1" ht="51.6" customHeight="1">
      <c r="A44" s="140" t="str">
        <f>IF(D44&lt;&gt;"",VLOOKUP('ACTIVOS DE INFORMACIÓN 2020'!D44,DATA!$E$2:$F$101,2)&amp;"-"&amp;B44,"")</f>
        <v>360-</v>
      </c>
      <c r="B44" s="140"/>
      <c r="C44" s="141" t="s">
        <v>904</v>
      </c>
      <c r="D44" s="173" t="s">
        <v>1783</v>
      </c>
      <c r="E44" s="173"/>
      <c r="F44" s="179"/>
      <c r="G44" s="173" t="s">
        <v>1820</v>
      </c>
      <c r="H44" s="173" t="str">
        <f t="shared" si="3"/>
        <v>Plan de ordenamiento Forestal de Urabá</v>
      </c>
      <c r="I44" s="144" t="s">
        <v>1754</v>
      </c>
      <c r="J44" s="180">
        <v>39447</v>
      </c>
      <c r="K44" s="173" t="s">
        <v>1778</v>
      </c>
      <c r="L44" s="180"/>
      <c r="M44" s="173" t="s">
        <v>887</v>
      </c>
      <c r="N44" s="173"/>
      <c r="O44" s="173" t="s">
        <v>1768</v>
      </c>
      <c r="P44" s="141" t="s">
        <v>939</v>
      </c>
      <c r="Q44" s="141" t="s">
        <v>1847</v>
      </c>
      <c r="R44" s="141" t="s">
        <v>919</v>
      </c>
      <c r="S44" s="141" t="s">
        <v>941</v>
      </c>
      <c r="T44" s="142" t="s">
        <v>1777</v>
      </c>
      <c r="U44" s="199" t="s">
        <v>1857</v>
      </c>
      <c r="V44" s="141" t="s">
        <v>1115</v>
      </c>
      <c r="W44" s="141" t="s">
        <v>923</v>
      </c>
      <c r="X44" s="143"/>
      <c r="Y44" s="141"/>
      <c r="Z44" s="143"/>
      <c r="AA44" s="143"/>
      <c r="AB44" s="143"/>
      <c r="AC44" s="141"/>
      <c r="AD44" s="144"/>
      <c r="AE44" s="141"/>
      <c r="AF44" s="141"/>
      <c r="AG44" s="141"/>
      <c r="AH44" s="141"/>
      <c r="AI44" s="141"/>
      <c r="AJ44" s="141"/>
      <c r="AK44" s="164"/>
      <c r="AL44" s="141"/>
      <c r="AM44" s="141"/>
      <c r="AN44" s="141"/>
      <c r="AO44" s="141"/>
      <c r="AP44" s="141"/>
      <c r="AQ44" s="141"/>
      <c r="AR44" s="141"/>
      <c r="AS44" s="141"/>
      <c r="AT44" s="141"/>
      <c r="AU44" s="141"/>
      <c r="AV44" s="141"/>
      <c r="AW44" s="141"/>
    </row>
    <row r="45" spans="1:49" s="200" customFormat="1" ht="51.6" customHeight="1">
      <c r="A45" s="140" t="str">
        <f>IF(D45&lt;&gt;"",VLOOKUP('ACTIVOS DE INFORMACIÓN 2020'!D45,DATA!$E$2:$F$101,2)&amp;"-"&amp;B45,"")</f>
        <v>360-</v>
      </c>
      <c r="B45" s="140"/>
      <c r="C45" s="141" t="s">
        <v>904</v>
      </c>
      <c r="D45" s="173" t="s">
        <v>1783</v>
      </c>
      <c r="E45" s="173"/>
      <c r="F45" s="179"/>
      <c r="G45" s="173" t="s">
        <v>1821</v>
      </c>
      <c r="H45" s="173" t="str">
        <f t="shared" si="3"/>
        <v>Plan de ordenamiento Forestal de Atrato</v>
      </c>
      <c r="I45" s="144" t="s">
        <v>1754</v>
      </c>
      <c r="J45" s="180">
        <v>40178</v>
      </c>
      <c r="K45" s="173" t="s">
        <v>1778</v>
      </c>
      <c r="L45" s="180"/>
      <c r="M45" s="173" t="s">
        <v>887</v>
      </c>
      <c r="N45" s="173"/>
      <c r="O45" s="173" t="s">
        <v>1768</v>
      </c>
      <c r="P45" s="141" t="s">
        <v>939</v>
      </c>
      <c r="Q45" s="141" t="s">
        <v>1847</v>
      </c>
      <c r="R45" s="141" t="s">
        <v>919</v>
      </c>
      <c r="S45" s="141" t="s">
        <v>941</v>
      </c>
      <c r="T45" s="142" t="s">
        <v>1777</v>
      </c>
      <c r="U45" s="199" t="s">
        <v>1857</v>
      </c>
      <c r="V45" s="141" t="s">
        <v>1115</v>
      </c>
      <c r="W45" s="141" t="s">
        <v>923</v>
      </c>
      <c r="X45" s="143"/>
      <c r="Y45" s="141"/>
      <c r="Z45" s="143"/>
      <c r="AA45" s="143"/>
      <c r="AB45" s="143"/>
      <c r="AC45" s="141"/>
      <c r="AD45" s="144"/>
      <c r="AE45" s="141"/>
      <c r="AF45" s="141"/>
      <c r="AG45" s="141"/>
      <c r="AH45" s="141"/>
      <c r="AI45" s="141"/>
      <c r="AJ45" s="141"/>
      <c r="AK45" s="164"/>
      <c r="AL45" s="141"/>
      <c r="AM45" s="141"/>
      <c r="AN45" s="141"/>
      <c r="AO45" s="141"/>
      <c r="AP45" s="141"/>
      <c r="AQ45" s="141"/>
      <c r="AR45" s="141"/>
      <c r="AS45" s="141"/>
      <c r="AT45" s="141"/>
      <c r="AU45" s="141"/>
      <c r="AV45" s="141"/>
      <c r="AW45" s="141"/>
    </row>
    <row r="46" spans="1:49" s="200" customFormat="1" ht="51.6" customHeight="1">
      <c r="A46" s="140" t="str">
        <f>IF(D46&lt;&gt;"",VLOOKUP('ACTIVOS DE INFORMACIÓN 2020'!D46,DATA!$E$2:$F$101,2)&amp;"-"&amp;B46,"")</f>
        <v>360-</v>
      </c>
      <c r="B46" s="140"/>
      <c r="C46" s="141" t="s">
        <v>904</v>
      </c>
      <c r="D46" s="173" t="s">
        <v>1783</v>
      </c>
      <c r="E46" s="173"/>
      <c r="F46" s="179"/>
      <c r="G46" s="173" t="s">
        <v>1822</v>
      </c>
      <c r="H46" s="173" t="str">
        <f t="shared" si="3"/>
        <v>Zonificación ambiental Participativa</v>
      </c>
      <c r="I46" s="144" t="s">
        <v>1754</v>
      </c>
      <c r="J46" s="180">
        <v>43830</v>
      </c>
      <c r="K46" s="173" t="s">
        <v>1778</v>
      </c>
      <c r="L46" s="180"/>
      <c r="M46" s="173" t="s">
        <v>887</v>
      </c>
      <c r="N46" s="173"/>
      <c r="O46" s="173" t="s">
        <v>1768</v>
      </c>
      <c r="P46" s="141" t="s">
        <v>939</v>
      </c>
      <c r="Q46" s="141" t="s">
        <v>1848</v>
      </c>
      <c r="R46" s="141" t="s">
        <v>919</v>
      </c>
      <c r="S46" s="141" t="s">
        <v>941</v>
      </c>
      <c r="T46" s="142" t="s">
        <v>1777</v>
      </c>
      <c r="U46" s="199" t="s">
        <v>1857</v>
      </c>
      <c r="V46" s="141" t="s">
        <v>1115</v>
      </c>
      <c r="W46" s="141" t="s">
        <v>923</v>
      </c>
      <c r="X46" s="143"/>
      <c r="Y46" s="141"/>
      <c r="Z46" s="143"/>
      <c r="AA46" s="143"/>
      <c r="AB46" s="143"/>
      <c r="AC46" s="141"/>
      <c r="AD46" s="144"/>
      <c r="AE46" s="141"/>
      <c r="AF46" s="141"/>
      <c r="AG46" s="141"/>
      <c r="AH46" s="141"/>
      <c r="AI46" s="141"/>
      <c r="AJ46" s="141"/>
      <c r="AK46" s="164"/>
      <c r="AL46" s="141"/>
      <c r="AM46" s="141"/>
      <c r="AN46" s="141"/>
      <c r="AO46" s="141"/>
      <c r="AP46" s="141"/>
      <c r="AQ46" s="141"/>
      <c r="AR46" s="141"/>
      <c r="AS46" s="141"/>
      <c r="AT46" s="141"/>
      <c r="AU46" s="141"/>
      <c r="AV46" s="141"/>
      <c r="AW46" s="141"/>
    </row>
    <row r="47" spans="1:49" s="200" customFormat="1" ht="51.6" customHeight="1">
      <c r="A47" s="140" t="str">
        <f>IF(D47&lt;&gt;"",VLOOKUP('ACTIVOS DE INFORMACIÓN 2020'!D47,DATA!$E$2:$F$101,2)&amp;"-"&amp;B47,"")</f>
        <v>360-</v>
      </c>
      <c r="B47" s="140"/>
      <c r="C47" s="141" t="s">
        <v>904</v>
      </c>
      <c r="D47" s="173" t="s">
        <v>1783</v>
      </c>
      <c r="E47" s="173"/>
      <c r="F47" s="179"/>
      <c r="G47" s="173" t="s">
        <v>1825</v>
      </c>
      <c r="H47" s="173" t="str">
        <f t="shared" si="3"/>
        <v>Municipio De CORPOURABÁ</v>
      </c>
      <c r="I47" s="173" t="s">
        <v>1843</v>
      </c>
      <c r="J47" s="180">
        <v>44561</v>
      </c>
      <c r="K47" s="173" t="s">
        <v>1778</v>
      </c>
      <c r="L47" s="180"/>
      <c r="M47" s="173" t="s">
        <v>887</v>
      </c>
      <c r="N47" s="173"/>
      <c r="O47" s="173" t="s">
        <v>1768</v>
      </c>
      <c r="P47" s="141" t="s">
        <v>939</v>
      </c>
      <c r="Q47" s="141" t="s">
        <v>1849</v>
      </c>
      <c r="R47" s="141" t="s">
        <v>919</v>
      </c>
      <c r="S47" s="141" t="s">
        <v>941</v>
      </c>
      <c r="T47" s="142" t="s">
        <v>1777</v>
      </c>
      <c r="U47" s="199" t="s">
        <v>1857</v>
      </c>
      <c r="V47" s="141" t="s">
        <v>1115</v>
      </c>
      <c r="W47" s="141" t="s">
        <v>923</v>
      </c>
      <c r="X47" s="143"/>
      <c r="Y47" s="141"/>
      <c r="Z47" s="143"/>
      <c r="AA47" s="143"/>
      <c r="AB47" s="143"/>
      <c r="AC47" s="141"/>
      <c r="AD47" s="144"/>
      <c r="AE47" s="141"/>
      <c r="AF47" s="141"/>
      <c r="AG47" s="141"/>
      <c r="AH47" s="141"/>
      <c r="AI47" s="141"/>
      <c r="AJ47" s="141"/>
      <c r="AK47" s="164"/>
      <c r="AL47" s="141"/>
      <c r="AM47" s="141"/>
      <c r="AN47" s="141"/>
      <c r="AO47" s="141"/>
      <c r="AP47" s="141"/>
      <c r="AQ47" s="141"/>
      <c r="AR47" s="141"/>
      <c r="AS47" s="141"/>
      <c r="AT47" s="141"/>
      <c r="AU47" s="141"/>
      <c r="AV47" s="141"/>
      <c r="AW47" s="141"/>
    </row>
    <row r="48" spans="1:49" s="200" customFormat="1" ht="51.6" customHeight="1">
      <c r="A48" s="140" t="str">
        <f>IF(D48&lt;&gt;"",VLOOKUP('ACTIVOS DE INFORMACIÓN 2020'!D48,DATA!$E$2:$F$101,2)&amp;"-"&amp;B48,"")</f>
        <v>360-</v>
      </c>
      <c r="B48" s="140"/>
      <c r="C48" s="141" t="s">
        <v>904</v>
      </c>
      <c r="D48" s="173" t="s">
        <v>1783</v>
      </c>
      <c r="E48" s="173"/>
      <c r="F48" s="179"/>
      <c r="G48" s="173" t="s">
        <v>1826</v>
      </c>
      <c r="H48" s="173" t="str">
        <f t="shared" si="3"/>
        <v>Límite Jurisdicción</v>
      </c>
      <c r="I48" s="173" t="s">
        <v>1843</v>
      </c>
      <c r="J48" s="180">
        <v>44197</v>
      </c>
      <c r="K48" s="173" t="s">
        <v>1778</v>
      </c>
      <c r="L48" s="180"/>
      <c r="M48" s="173" t="s">
        <v>887</v>
      </c>
      <c r="N48" s="173"/>
      <c r="O48" s="173" t="s">
        <v>1768</v>
      </c>
      <c r="P48" s="141" t="s">
        <v>939</v>
      </c>
      <c r="Q48" s="141" t="s">
        <v>1850</v>
      </c>
      <c r="R48" s="141" t="s">
        <v>919</v>
      </c>
      <c r="S48" s="141" t="s">
        <v>941</v>
      </c>
      <c r="T48" s="142" t="s">
        <v>1777</v>
      </c>
      <c r="U48" s="199" t="s">
        <v>1857</v>
      </c>
      <c r="V48" s="141" t="s">
        <v>1115</v>
      </c>
      <c r="W48" s="141" t="s">
        <v>923</v>
      </c>
      <c r="X48" s="143"/>
      <c r="Y48" s="141"/>
      <c r="Z48" s="143"/>
      <c r="AA48" s="143"/>
      <c r="AB48" s="143"/>
      <c r="AC48" s="141"/>
      <c r="AD48" s="144"/>
      <c r="AE48" s="141"/>
      <c r="AF48" s="141"/>
      <c r="AG48" s="141"/>
      <c r="AH48" s="141"/>
      <c r="AI48" s="141"/>
      <c r="AJ48" s="141"/>
      <c r="AK48" s="164"/>
      <c r="AL48" s="141"/>
      <c r="AM48" s="141"/>
      <c r="AN48" s="141"/>
      <c r="AO48" s="141"/>
      <c r="AP48" s="141"/>
      <c r="AQ48" s="141"/>
      <c r="AR48" s="141"/>
      <c r="AS48" s="141"/>
      <c r="AT48" s="141"/>
      <c r="AU48" s="141"/>
      <c r="AV48" s="141"/>
      <c r="AW48" s="141"/>
    </row>
    <row r="49" spans="1:49" s="200" customFormat="1" ht="51.6" customHeight="1">
      <c r="A49" s="140" t="str">
        <f>IF(D49&lt;&gt;"",VLOOKUP('ACTIVOS DE INFORMACIÓN 2020'!D49,DATA!$E$2:$F$101,2)&amp;"-"&amp;B49,"")</f>
        <v>360-</v>
      </c>
      <c r="B49" s="140"/>
      <c r="C49" s="141" t="s">
        <v>904</v>
      </c>
      <c r="D49" s="173" t="s">
        <v>1783</v>
      </c>
      <c r="E49" s="173"/>
      <c r="F49" s="179"/>
      <c r="G49" s="173" t="s">
        <v>1827</v>
      </c>
      <c r="H49" s="173" t="str">
        <f t="shared" si="3"/>
        <v>Vías</v>
      </c>
      <c r="I49" s="173" t="s">
        <v>1843</v>
      </c>
      <c r="J49" s="241">
        <v>44197</v>
      </c>
      <c r="K49" s="173" t="s">
        <v>1778</v>
      </c>
      <c r="L49" s="180"/>
      <c r="M49" s="173" t="s">
        <v>887</v>
      </c>
      <c r="N49" s="173"/>
      <c r="O49" s="173" t="s">
        <v>1768</v>
      </c>
      <c r="P49" s="141" t="s">
        <v>939</v>
      </c>
      <c r="Q49" s="141"/>
      <c r="R49" s="141" t="s">
        <v>919</v>
      </c>
      <c r="S49" s="141" t="s">
        <v>941</v>
      </c>
      <c r="T49" s="142" t="s">
        <v>1777</v>
      </c>
      <c r="U49" s="199" t="s">
        <v>1857</v>
      </c>
      <c r="V49" s="141" t="s">
        <v>1115</v>
      </c>
      <c r="W49" s="141" t="s">
        <v>923</v>
      </c>
      <c r="X49" s="143"/>
      <c r="Y49" s="141"/>
      <c r="Z49" s="143"/>
      <c r="AA49" s="143"/>
      <c r="AB49" s="143"/>
      <c r="AC49" s="141"/>
      <c r="AD49" s="144"/>
      <c r="AE49" s="141"/>
      <c r="AF49" s="141"/>
      <c r="AG49" s="141"/>
      <c r="AH49" s="141"/>
      <c r="AI49" s="141"/>
      <c r="AJ49" s="141"/>
      <c r="AK49" s="164"/>
      <c r="AL49" s="141"/>
      <c r="AM49" s="141"/>
      <c r="AN49" s="141"/>
      <c r="AO49" s="141"/>
      <c r="AP49" s="141"/>
      <c r="AQ49" s="141"/>
      <c r="AR49" s="141"/>
      <c r="AS49" s="141"/>
      <c r="AT49" s="141"/>
      <c r="AU49" s="141"/>
      <c r="AV49" s="141"/>
      <c r="AW49" s="141"/>
    </row>
    <row r="50" spans="1:49" s="200" customFormat="1" ht="51.6" customHeight="1">
      <c r="A50" s="140" t="str">
        <f>IF(D50&lt;&gt;"",VLOOKUP('ACTIVOS DE INFORMACIÓN 2020'!D50,DATA!$E$2:$F$101,2)&amp;"-"&amp;B50,"")</f>
        <v>360-</v>
      </c>
      <c r="B50" s="140"/>
      <c r="C50" s="141" t="s">
        <v>904</v>
      </c>
      <c r="D50" s="173" t="s">
        <v>1783</v>
      </c>
      <c r="E50" s="173"/>
      <c r="F50" s="179"/>
      <c r="G50" s="173" t="s">
        <v>1828</v>
      </c>
      <c r="H50" s="173" t="str">
        <f t="shared" si="3"/>
        <v>Centros Poblados</v>
      </c>
      <c r="I50" s="173" t="s">
        <v>1843</v>
      </c>
      <c r="J50" s="180">
        <v>44197</v>
      </c>
      <c r="K50" s="173" t="s">
        <v>1778</v>
      </c>
      <c r="L50" s="180"/>
      <c r="M50" s="173" t="s">
        <v>887</v>
      </c>
      <c r="N50" s="173"/>
      <c r="O50" s="173" t="s">
        <v>1768</v>
      </c>
      <c r="P50" s="141" t="s">
        <v>939</v>
      </c>
      <c r="Q50" s="141" t="s">
        <v>1851</v>
      </c>
      <c r="R50" s="141" t="s">
        <v>919</v>
      </c>
      <c r="S50" s="141" t="s">
        <v>941</v>
      </c>
      <c r="T50" s="142" t="s">
        <v>1777</v>
      </c>
      <c r="U50" s="199" t="s">
        <v>1857</v>
      </c>
      <c r="V50" s="141" t="s">
        <v>1115</v>
      </c>
      <c r="W50" s="141" t="s">
        <v>923</v>
      </c>
      <c r="X50" s="143"/>
      <c r="Y50" s="141"/>
      <c r="Z50" s="143"/>
      <c r="AA50" s="143"/>
      <c r="AB50" s="143"/>
      <c r="AC50" s="141"/>
      <c r="AD50" s="144"/>
      <c r="AE50" s="141"/>
      <c r="AF50" s="141"/>
      <c r="AG50" s="141"/>
      <c r="AH50" s="141"/>
      <c r="AI50" s="141"/>
      <c r="AJ50" s="141"/>
      <c r="AK50" s="164"/>
      <c r="AL50" s="141"/>
      <c r="AM50" s="141"/>
      <c r="AN50" s="141"/>
      <c r="AO50" s="141"/>
      <c r="AP50" s="141"/>
      <c r="AQ50" s="141"/>
      <c r="AR50" s="141"/>
      <c r="AS50" s="141"/>
      <c r="AT50" s="141"/>
      <c r="AU50" s="141"/>
      <c r="AV50" s="141"/>
      <c r="AW50" s="141"/>
    </row>
    <row r="51" spans="1:49" s="200" customFormat="1" ht="51.6" customHeight="1">
      <c r="A51" s="140" t="str">
        <f>IF(D51&lt;&gt;"",VLOOKUP('ACTIVOS DE INFORMACIÓN 2020'!D51,DATA!$E$2:$F$101,2)&amp;"-"&amp;B51,"")</f>
        <v>360-</v>
      </c>
      <c r="B51" s="140"/>
      <c r="C51" s="141" t="s">
        <v>904</v>
      </c>
      <c r="D51" s="173" t="s">
        <v>1783</v>
      </c>
      <c r="E51" s="173"/>
      <c r="F51" s="179"/>
      <c r="G51" s="173" t="s">
        <v>1829</v>
      </c>
      <c r="H51" s="173" t="str">
        <f t="shared" si="3"/>
        <v>Territoriales</v>
      </c>
      <c r="I51" s="173" t="s">
        <v>1843</v>
      </c>
      <c r="J51" s="180">
        <v>44197</v>
      </c>
      <c r="K51" s="173" t="s">
        <v>1778</v>
      </c>
      <c r="L51" s="180"/>
      <c r="M51" s="173" t="s">
        <v>887</v>
      </c>
      <c r="N51" s="173"/>
      <c r="O51" s="173" t="s">
        <v>1768</v>
      </c>
      <c r="P51" s="141" t="s">
        <v>939</v>
      </c>
      <c r="Q51" s="141"/>
      <c r="R51" s="141" t="s">
        <v>919</v>
      </c>
      <c r="S51" s="141" t="s">
        <v>941</v>
      </c>
      <c r="T51" s="142" t="s">
        <v>1777</v>
      </c>
      <c r="U51" s="199" t="s">
        <v>1857</v>
      </c>
      <c r="V51" s="141" t="s">
        <v>1115</v>
      </c>
      <c r="W51" s="141" t="s">
        <v>923</v>
      </c>
      <c r="X51" s="143"/>
      <c r="Y51" s="141"/>
      <c r="Z51" s="143"/>
      <c r="AA51" s="143"/>
      <c r="AB51" s="143"/>
      <c r="AC51" s="141"/>
      <c r="AD51" s="144"/>
      <c r="AE51" s="141"/>
      <c r="AF51" s="141"/>
      <c r="AG51" s="141"/>
      <c r="AH51" s="141"/>
      <c r="AI51" s="141"/>
      <c r="AJ51" s="141"/>
      <c r="AK51" s="164"/>
      <c r="AL51" s="141"/>
      <c r="AM51" s="141"/>
      <c r="AN51" s="141"/>
      <c r="AO51" s="141"/>
      <c r="AP51" s="141"/>
      <c r="AQ51" s="141"/>
      <c r="AR51" s="141"/>
      <c r="AS51" s="141"/>
      <c r="AT51" s="141"/>
      <c r="AU51" s="141"/>
      <c r="AV51" s="141"/>
      <c r="AW51" s="141"/>
    </row>
    <row r="52" spans="1:49" s="200" customFormat="1" ht="51.6" customHeight="1">
      <c r="A52" s="140" t="str">
        <f>IF(D52&lt;&gt;"",VLOOKUP('ACTIVOS DE INFORMACIÓN 2020'!D52,DATA!$E$2:$F$101,2)&amp;"-"&amp;B52,"")</f>
        <v>360-</v>
      </c>
      <c r="B52" s="140"/>
      <c r="C52" s="141" t="s">
        <v>904</v>
      </c>
      <c r="D52" s="141" t="s">
        <v>1783</v>
      </c>
      <c r="E52" s="141"/>
      <c r="F52" s="142"/>
      <c r="G52" s="141" t="s">
        <v>1830</v>
      </c>
      <c r="H52" s="141" t="str">
        <f t="shared" si="3"/>
        <v>Veredas</v>
      </c>
      <c r="I52" s="141" t="s">
        <v>1843</v>
      </c>
      <c r="J52" s="145">
        <v>44197</v>
      </c>
      <c r="K52" s="141" t="s">
        <v>1778</v>
      </c>
      <c r="L52" s="145"/>
      <c r="M52" s="141" t="s">
        <v>887</v>
      </c>
      <c r="N52" s="141"/>
      <c r="O52" s="141" t="s">
        <v>1768</v>
      </c>
      <c r="P52" s="141" t="s">
        <v>939</v>
      </c>
      <c r="Q52" s="141"/>
      <c r="R52" s="141" t="s">
        <v>919</v>
      </c>
      <c r="S52" s="141" t="s">
        <v>941</v>
      </c>
      <c r="T52" s="142" t="s">
        <v>1777</v>
      </c>
      <c r="U52" s="199" t="s">
        <v>1857</v>
      </c>
      <c r="V52" s="141" t="s">
        <v>1115</v>
      </c>
      <c r="W52" s="141" t="s">
        <v>923</v>
      </c>
      <c r="X52" s="143"/>
      <c r="Y52" s="141"/>
      <c r="Z52" s="143"/>
      <c r="AA52" s="143"/>
      <c r="AB52" s="143"/>
      <c r="AC52" s="141"/>
      <c r="AD52" s="144"/>
      <c r="AE52" s="141"/>
      <c r="AF52" s="141"/>
      <c r="AG52" s="141"/>
      <c r="AH52" s="141"/>
      <c r="AI52" s="141"/>
      <c r="AJ52" s="141"/>
      <c r="AK52" s="164"/>
      <c r="AL52" s="141"/>
      <c r="AM52" s="141"/>
      <c r="AN52" s="141"/>
      <c r="AO52" s="141"/>
      <c r="AP52" s="141"/>
      <c r="AQ52" s="141"/>
      <c r="AR52" s="141"/>
      <c r="AS52" s="141"/>
      <c r="AT52" s="141"/>
      <c r="AU52" s="141"/>
      <c r="AV52" s="141"/>
      <c r="AW52" s="141"/>
    </row>
    <row r="53" spans="1:49" s="200" customFormat="1" ht="51.6" customHeight="1">
      <c r="A53" s="140" t="str">
        <f>IF(D53&lt;&gt;"",VLOOKUP('ACTIVOS DE INFORMACIÓN 2020'!D53,DATA!$E$2:$F$101,2)&amp;"-"&amp;B53,"")</f>
        <v>360-</v>
      </c>
      <c r="B53" s="140"/>
      <c r="C53" s="141" t="s">
        <v>904</v>
      </c>
      <c r="D53" s="141" t="s">
        <v>1783</v>
      </c>
      <c r="E53" s="141"/>
      <c r="F53" s="142"/>
      <c r="G53" s="141" t="s">
        <v>1831</v>
      </c>
      <c r="H53" s="141" t="str">
        <f t="shared" si="3"/>
        <v>Amenaza por inundación POMCAS río León</v>
      </c>
      <c r="I53" s="141" t="s">
        <v>1754</v>
      </c>
      <c r="J53" s="145">
        <v>43712</v>
      </c>
      <c r="K53" s="141" t="s">
        <v>1778</v>
      </c>
      <c r="L53" s="145"/>
      <c r="M53" s="141" t="s">
        <v>887</v>
      </c>
      <c r="N53" s="141"/>
      <c r="O53" s="141" t="s">
        <v>1768</v>
      </c>
      <c r="P53" s="141" t="s">
        <v>939</v>
      </c>
      <c r="Q53" s="141" t="s">
        <v>1844</v>
      </c>
      <c r="R53" s="141" t="s">
        <v>919</v>
      </c>
      <c r="S53" s="141" t="s">
        <v>941</v>
      </c>
      <c r="T53" s="142" t="s">
        <v>1777</v>
      </c>
      <c r="U53" s="199" t="s">
        <v>1856</v>
      </c>
      <c r="V53" s="141" t="s">
        <v>1115</v>
      </c>
      <c r="W53" s="141" t="s">
        <v>923</v>
      </c>
      <c r="X53" s="143"/>
      <c r="Y53" s="141"/>
      <c r="Z53" s="143"/>
      <c r="AA53" s="143"/>
      <c r="AB53" s="143"/>
      <c r="AC53" s="141"/>
      <c r="AD53" s="144"/>
      <c r="AE53" s="141"/>
      <c r="AF53" s="141"/>
      <c r="AG53" s="141"/>
      <c r="AH53" s="141"/>
      <c r="AI53" s="141"/>
      <c r="AJ53" s="141"/>
      <c r="AK53" s="164"/>
      <c r="AL53" s="141"/>
      <c r="AM53" s="141"/>
      <c r="AN53" s="141"/>
      <c r="AO53" s="141"/>
      <c r="AP53" s="141"/>
      <c r="AQ53" s="141"/>
      <c r="AR53" s="141"/>
      <c r="AS53" s="141"/>
      <c r="AT53" s="141"/>
      <c r="AU53" s="141"/>
      <c r="AV53" s="141"/>
      <c r="AW53" s="141"/>
    </row>
    <row r="54" spans="1:49" s="200" customFormat="1" ht="51.6" customHeight="1">
      <c r="A54" s="140" t="str">
        <f>IF(D54&lt;&gt;"",VLOOKUP('ACTIVOS DE INFORMACIÓN 2020'!D54,DATA!$E$2:$F$101,2)&amp;"-"&amp;B54,"")</f>
        <v>360-</v>
      </c>
      <c r="B54" s="140"/>
      <c r="C54" s="141" t="s">
        <v>904</v>
      </c>
      <c r="D54" s="141" t="s">
        <v>1783</v>
      </c>
      <c r="E54" s="141"/>
      <c r="F54" s="142"/>
      <c r="G54" s="141" t="s">
        <v>1832</v>
      </c>
      <c r="H54" s="141" t="str">
        <f t="shared" si="3"/>
        <v>Amenaza por  movimientos en masa POMCAS río León</v>
      </c>
      <c r="I54" s="141" t="s">
        <v>1754</v>
      </c>
      <c r="J54" s="145">
        <v>43712</v>
      </c>
      <c r="K54" s="141" t="s">
        <v>1778</v>
      </c>
      <c r="L54" s="145"/>
      <c r="M54" s="141" t="s">
        <v>887</v>
      </c>
      <c r="N54" s="141"/>
      <c r="O54" s="141" t="s">
        <v>1768</v>
      </c>
      <c r="P54" s="141" t="s">
        <v>939</v>
      </c>
      <c r="Q54" s="141" t="s">
        <v>1844</v>
      </c>
      <c r="R54" s="141" t="s">
        <v>919</v>
      </c>
      <c r="S54" s="141" t="s">
        <v>941</v>
      </c>
      <c r="T54" s="142" t="s">
        <v>1777</v>
      </c>
      <c r="U54" s="199" t="s">
        <v>1856</v>
      </c>
      <c r="V54" s="141" t="s">
        <v>1115</v>
      </c>
      <c r="W54" s="141" t="s">
        <v>923</v>
      </c>
      <c r="X54" s="143"/>
      <c r="Y54" s="141"/>
      <c r="Z54" s="143"/>
      <c r="AA54" s="143"/>
      <c r="AB54" s="143"/>
      <c r="AC54" s="141"/>
      <c r="AD54" s="144"/>
      <c r="AE54" s="141"/>
      <c r="AF54" s="141"/>
      <c r="AG54" s="141"/>
      <c r="AH54" s="141"/>
      <c r="AI54" s="141"/>
      <c r="AJ54" s="141"/>
      <c r="AK54" s="164"/>
      <c r="AL54" s="141"/>
      <c r="AM54" s="141"/>
      <c r="AN54" s="141"/>
      <c r="AO54" s="141"/>
      <c r="AP54" s="141"/>
      <c r="AQ54" s="141"/>
      <c r="AR54" s="141"/>
      <c r="AS54" s="141"/>
      <c r="AT54" s="141"/>
      <c r="AU54" s="141"/>
      <c r="AV54" s="141"/>
      <c r="AW54" s="141"/>
    </row>
    <row r="55" spans="1:49" s="200" customFormat="1" ht="51.6" customHeight="1">
      <c r="A55" s="140" t="str">
        <f>IF(D55&lt;&gt;"",VLOOKUP('ACTIVOS DE INFORMACIÓN 2020'!D55,DATA!$E$2:$F$101,2)&amp;"-"&amp;B55,"")</f>
        <v>360-</v>
      </c>
      <c r="B55" s="140"/>
      <c r="C55" s="141" t="s">
        <v>904</v>
      </c>
      <c r="D55" s="141" t="s">
        <v>1783</v>
      </c>
      <c r="E55" s="141"/>
      <c r="F55" s="142"/>
      <c r="G55" s="141" t="s">
        <v>1833</v>
      </c>
      <c r="H55" s="141" t="str">
        <f t="shared" si="3"/>
        <v>Amenaza por avenidas torrenciales POMCAS río León</v>
      </c>
      <c r="I55" s="141" t="s">
        <v>1754</v>
      </c>
      <c r="J55" s="145">
        <v>43712</v>
      </c>
      <c r="K55" s="141" t="s">
        <v>1778</v>
      </c>
      <c r="L55" s="145"/>
      <c r="M55" s="141" t="s">
        <v>887</v>
      </c>
      <c r="N55" s="141"/>
      <c r="O55" s="141" t="s">
        <v>1768</v>
      </c>
      <c r="P55" s="141" t="s">
        <v>939</v>
      </c>
      <c r="Q55" s="141" t="s">
        <v>1844</v>
      </c>
      <c r="R55" s="141" t="s">
        <v>919</v>
      </c>
      <c r="S55" s="141" t="s">
        <v>941</v>
      </c>
      <c r="T55" s="142" t="s">
        <v>1777</v>
      </c>
      <c r="U55" s="199" t="s">
        <v>1856</v>
      </c>
      <c r="V55" s="141" t="s">
        <v>1115</v>
      </c>
      <c r="W55" s="141" t="s">
        <v>923</v>
      </c>
      <c r="X55" s="143"/>
      <c r="Y55" s="141"/>
      <c r="Z55" s="143"/>
      <c r="AA55" s="143"/>
      <c r="AB55" s="143"/>
      <c r="AC55" s="141"/>
      <c r="AD55" s="144"/>
      <c r="AE55" s="141"/>
      <c r="AF55" s="141"/>
      <c r="AG55" s="141"/>
      <c r="AH55" s="141"/>
      <c r="AI55" s="141"/>
      <c r="AJ55" s="141"/>
      <c r="AK55" s="164"/>
      <c r="AL55" s="141"/>
      <c r="AM55" s="141"/>
      <c r="AN55" s="141"/>
      <c r="AO55" s="141"/>
      <c r="AP55" s="141"/>
      <c r="AQ55" s="141"/>
      <c r="AR55" s="141"/>
      <c r="AS55" s="141"/>
      <c r="AT55" s="141"/>
      <c r="AU55" s="141"/>
      <c r="AV55" s="141"/>
      <c r="AW55" s="141"/>
    </row>
    <row r="56" spans="1:49" s="200" customFormat="1" ht="51.6" customHeight="1">
      <c r="A56" s="140" t="str">
        <f>IF(D56&lt;&gt;"",VLOOKUP('ACTIVOS DE INFORMACIÓN 2020'!D56,DATA!$E$2:$F$101,2)&amp;"-"&amp;B56,"")</f>
        <v>360-</v>
      </c>
      <c r="B56" s="140"/>
      <c r="C56" s="141" t="s">
        <v>904</v>
      </c>
      <c r="D56" s="141" t="s">
        <v>1783</v>
      </c>
      <c r="E56" s="141"/>
      <c r="F56" s="142"/>
      <c r="G56" s="141" t="s">
        <v>1834</v>
      </c>
      <c r="H56" s="141" t="str">
        <f t="shared" si="3"/>
        <v>Amenaza por inundación POMCAS río Canaletes</v>
      </c>
      <c r="I56" s="141" t="s">
        <v>1754</v>
      </c>
      <c r="J56" s="145">
        <v>44408</v>
      </c>
      <c r="K56" s="141" t="s">
        <v>1778</v>
      </c>
      <c r="L56" s="145"/>
      <c r="M56" s="141" t="s">
        <v>887</v>
      </c>
      <c r="N56" s="141"/>
      <c r="O56" s="141" t="s">
        <v>1768</v>
      </c>
      <c r="P56" s="141" t="s">
        <v>939</v>
      </c>
      <c r="Q56" s="141" t="s">
        <v>1844</v>
      </c>
      <c r="R56" s="141" t="s">
        <v>919</v>
      </c>
      <c r="S56" s="141" t="s">
        <v>941</v>
      </c>
      <c r="T56" s="142" t="s">
        <v>1777</v>
      </c>
      <c r="U56" s="199" t="s">
        <v>1856</v>
      </c>
      <c r="V56" s="141" t="s">
        <v>1115</v>
      </c>
      <c r="W56" s="141" t="s">
        <v>923</v>
      </c>
      <c r="X56" s="143"/>
      <c r="Y56" s="141"/>
      <c r="Z56" s="143"/>
      <c r="AA56" s="143"/>
      <c r="AB56" s="143"/>
      <c r="AC56" s="141"/>
      <c r="AD56" s="144"/>
      <c r="AE56" s="141"/>
      <c r="AF56" s="141"/>
      <c r="AG56" s="141"/>
      <c r="AH56" s="141"/>
      <c r="AI56" s="141"/>
      <c r="AJ56" s="141"/>
      <c r="AK56" s="164"/>
      <c r="AL56" s="141"/>
      <c r="AM56" s="141"/>
      <c r="AN56" s="141"/>
      <c r="AO56" s="141"/>
      <c r="AP56" s="141"/>
      <c r="AQ56" s="141"/>
      <c r="AR56" s="141"/>
      <c r="AS56" s="141"/>
      <c r="AT56" s="141"/>
      <c r="AU56" s="141"/>
      <c r="AV56" s="141"/>
      <c r="AW56" s="141"/>
    </row>
    <row r="57" spans="1:49" s="200" customFormat="1" ht="51.6" customHeight="1">
      <c r="A57" s="140" t="str">
        <f>IF(D57&lt;&gt;"",VLOOKUP('ACTIVOS DE INFORMACIÓN 2020'!D57,DATA!$E$2:$F$101,2)&amp;"-"&amp;B57,"")</f>
        <v>360-</v>
      </c>
      <c r="B57" s="140"/>
      <c r="C57" s="141" t="s">
        <v>904</v>
      </c>
      <c r="D57" s="141" t="s">
        <v>1783</v>
      </c>
      <c r="E57" s="141"/>
      <c r="F57" s="142"/>
      <c r="G57" s="141" t="s">
        <v>1835</v>
      </c>
      <c r="H57" s="141" t="str">
        <f t="shared" si="3"/>
        <v>Amenaza por  movimientos en masa POMCAS río Canaletes</v>
      </c>
      <c r="I57" s="141" t="s">
        <v>1754</v>
      </c>
      <c r="J57" s="145">
        <v>44408</v>
      </c>
      <c r="K57" s="141" t="s">
        <v>1778</v>
      </c>
      <c r="L57" s="145"/>
      <c r="M57" s="141" t="s">
        <v>887</v>
      </c>
      <c r="N57" s="141"/>
      <c r="O57" s="141" t="s">
        <v>1768</v>
      </c>
      <c r="P57" s="141" t="s">
        <v>939</v>
      </c>
      <c r="Q57" s="141" t="s">
        <v>1844</v>
      </c>
      <c r="R57" s="141" t="s">
        <v>919</v>
      </c>
      <c r="S57" s="141" t="s">
        <v>941</v>
      </c>
      <c r="T57" s="142" t="s">
        <v>1777</v>
      </c>
      <c r="U57" s="199" t="s">
        <v>1856</v>
      </c>
      <c r="V57" s="141" t="s">
        <v>1115</v>
      </c>
      <c r="W57" s="141" t="s">
        <v>923</v>
      </c>
      <c r="X57" s="143"/>
      <c r="Y57" s="141"/>
      <c r="Z57" s="143"/>
      <c r="AA57" s="143"/>
      <c r="AB57" s="143"/>
      <c r="AC57" s="141"/>
      <c r="AD57" s="144"/>
      <c r="AE57" s="141"/>
      <c r="AF57" s="141"/>
      <c r="AG57" s="141"/>
      <c r="AH57" s="141"/>
      <c r="AI57" s="141"/>
      <c r="AJ57" s="141"/>
      <c r="AK57" s="164"/>
      <c r="AL57" s="141"/>
      <c r="AM57" s="141"/>
      <c r="AN57" s="141"/>
      <c r="AO57" s="141"/>
      <c r="AP57" s="141"/>
      <c r="AQ57" s="141"/>
      <c r="AR57" s="141"/>
      <c r="AS57" s="141"/>
      <c r="AT57" s="141"/>
      <c r="AU57" s="141"/>
      <c r="AV57" s="141"/>
      <c r="AW57" s="141"/>
    </row>
    <row r="58" spans="1:49" s="200" customFormat="1" ht="51.6" customHeight="1">
      <c r="A58" s="140" t="str">
        <f>IF(D58&lt;&gt;"",VLOOKUP('ACTIVOS DE INFORMACIÓN 2020'!D58,DATA!$E$2:$F$101,2)&amp;"-"&amp;B58,"")</f>
        <v>360-</v>
      </c>
      <c r="B58" s="140"/>
      <c r="C58" s="141" t="s">
        <v>904</v>
      </c>
      <c r="D58" s="141" t="s">
        <v>1783</v>
      </c>
      <c r="E58" s="141"/>
      <c r="F58" s="142"/>
      <c r="G58" s="141" t="s">
        <v>1836</v>
      </c>
      <c r="H58" s="141" t="str">
        <f t="shared" si="3"/>
        <v>Amenaza por avenidas torrenciales POMCAS río Canaletes</v>
      </c>
      <c r="I58" s="141" t="s">
        <v>1754</v>
      </c>
      <c r="J58" s="145">
        <v>44408</v>
      </c>
      <c r="K58" s="141" t="s">
        <v>1778</v>
      </c>
      <c r="L58" s="145"/>
      <c r="M58" s="141" t="s">
        <v>887</v>
      </c>
      <c r="N58" s="141"/>
      <c r="O58" s="141" t="s">
        <v>1768</v>
      </c>
      <c r="P58" s="141" t="s">
        <v>939</v>
      </c>
      <c r="Q58" s="141" t="s">
        <v>1852</v>
      </c>
      <c r="R58" s="141" t="s">
        <v>919</v>
      </c>
      <c r="S58" s="141" t="s">
        <v>941</v>
      </c>
      <c r="T58" s="142" t="s">
        <v>1777</v>
      </c>
      <c r="U58" s="199" t="s">
        <v>1856</v>
      </c>
      <c r="V58" s="141" t="s">
        <v>1115</v>
      </c>
      <c r="W58" s="141" t="s">
        <v>923</v>
      </c>
      <c r="X58" s="143"/>
      <c r="Y58" s="141"/>
      <c r="Z58" s="143"/>
      <c r="AA58" s="143"/>
      <c r="AB58" s="143"/>
      <c r="AC58" s="141"/>
      <c r="AD58" s="144"/>
      <c r="AE58" s="141"/>
      <c r="AF58" s="141"/>
      <c r="AG58" s="141"/>
      <c r="AH58" s="141"/>
      <c r="AI58" s="141"/>
      <c r="AJ58" s="141"/>
      <c r="AK58" s="164"/>
      <c r="AL58" s="141"/>
      <c r="AM58" s="141"/>
      <c r="AN58" s="141"/>
      <c r="AO58" s="141"/>
      <c r="AP58" s="141"/>
      <c r="AQ58" s="141"/>
      <c r="AR58" s="141"/>
      <c r="AS58" s="141"/>
      <c r="AT58" s="141"/>
      <c r="AU58" s="141"/>
      <c r="AV58" s="141"/>
      <c r="AW58" s="141"/>
    </row>
    <row r="59" spans="1:49" s="200" customFormat="1" ht="51.6" customHeight="1">
      <c r="A59" s="140" t="str">
        <f>IF(D59&lt;&gt;"",VLOOKUP('ACTIVOS DE INFORMACIÓN 2020'!D59,DATA!$E$2:$F$101,2)&amp;"-"&amp;B59,"")</f>
        <v>360-</v>
      </c>
      <c r="B59" s="140"/>
      <c r="C59" s="141" t="s">
        <v>904</v>
      </c>
      <c r="D59" s="141" t="s">
        <v>1783</v>
      </c>
      <c r="E59" s="141"/>
      <c r="F59" s="142"/>
      <c r="G59" s="141" t="s">
        <v>1837</v>
      </c>
      <c r="H59" s="141" t="str">
        <f t="shared" si="3"/>
        <v>Amenaza por inundación POMCAS río Sucio Alto</v>
      </c>
      <c r="I59" s="141" t="s">
        <v>1754</v>
      </c>
      <c r="J59" s="145">
        <v>43822</v>
      </c>
      <c r="K59" s="141" t="s">
        <v>1778</v>
      </c>
      <c r="L59" s="145"/>
      <c r="M59" s="141" t="s">
        <v>887</v>
      </c>
      <c r="N59" s="141"/>
      <c r="O59" s="141" t="s">
        <v>1768</v>
      </c>
      <c r="P59" s="141" t="s">
        <v>939</v>
      </c>
      <c r="Q59" s="141" t="s">
        <v>1853</v>
      </c>
      <c r="R59" s="141" t="s">
        <v>919</v>
      </c>
      <c r="S59" s="141" t="s">
        <v>941</v>
      </c>
      <c r="T59" s="142" t="s">
        <v>1777</v>
      </c>
      <c r="U59" s="199" t="s">
        <v>1856</v>
      </c>
      <c r="V59" s="141" t="s">
        <v>1115</v>
      </c>
      <c r="W59" s="141" t="s">
        <v>923</v>
      </c>
      <c r="X59" s="143"/>
      <c r="Y59" s="141"/>
      <c r="Z59" s="143"/>
      <c r="AA59" s="143"/>
      <c r="AB59" s="143"/>
      <c r="AC59" s="141"/>
      <c r="AD59" s="144"/>
      <c r="AE59" s="141"/>
      <c r="AF59" s="141"/>
      <c r="AG59" s="141"/>
      <c r="AH59" s="141"/>
      <c r="AI59" s="141"/>
      <c r="AJ59" s="141"/>
      <c r="AK59" s="164"/>
      <c r="AL59" s="141"/>
      <c r="AM59" s="141"/>
      <c r="AN59" s="141"/>
      <c r="AO59" s="141"/>
      <c r="AP59" s="141"/>
      <c r="AQ59" s="141"/>
      <c r="AR59" s="141"/>
      <c r="AS59" s="141"/>
      <c r="AT59" s="141"/>
      <c r="AU59" s="141"/>
      <c r="AV59" s="141"/>
      <c r="AW59" s="141"/>
    </row>
    <row r="60" spans="1:49" s="200" customFormat="1" ht="51.6" customHeight="1">
      <c r="A60" s="140" t="str">
        <f>IF(D60&lt;&gt;"",VLOOKUP('ACTIVOS DE INFORMACIÓN 2020'!D60,DATA!$E$2:$F$101,2)&amp;"-"&amp;B60,"")</f>
        <v>360-</v>
      </c>
      <c r="B60" s="140"/>
      <c r="C60" s="141" t="s">
        <v>904</v>
      </c>
      <c r="D60" s="141" t="s">
        <v>1783</v>
      </c>
      <c r="E60" s="141"/>
      <c r="F60" s="142"/>
      <c r="G60" s="141" t="s">
        <v>1838</v>
      </c>
      <c r="H60" s="141" t="str">
        <f t="shared" si="3"/>
        <v>Amenaza por  movimientos en masa POMCAS río Sucio Alto</v>
      </c>
      <c r="I60" s="141" t="s">
        <v>1754</v>
      </c>
      <c r="J60" s="145">
        <v>43822</v>
      </c>
      <c r="K60" s="141" t="s">
        <v>1778</v>
      </c>
      <c r="L60" s="145"/>
      <c r="M60" s="141" t="s">
        <v>887</v>
      </c>
      <c r="N60" s="141"/>
      <c r="O60" s="141" t="s">
        <v>1768</v>
      </c>
      <c r="P60" s="141" t="s">
        <v>939</v>
      </c>
      <c r="Q60" s="141" t="s">
        <v>1854</v>
      </c>
      <c r="R60" s="141" t="s">
        <v>919</v>
      </c>
      <c r="S60" s="141" t="s">
        <v>941</v>
      </c>
      <c r="T60" s="142" t="s">
        <v>1777</v>
      </c>
      <c r="U60" s="199" t="s">
        <v>1856</v>
      </c>
      <c r="V60" s="141" t="s">
        <v>1115</v>
      </c>
      <c r="W60" s="141" t="s">
        <v>923</v>
      </c>
      <c r="X60" s="143"/>
      <c r="Y60" s="141"/>
      <c r="Z60" s="143"/>
      <c r="AA60" s="143"/>
      <c r="AB60" s="143"/>
      <c r="AC60" s="141"/>
      <c r="AD60" s="144"/>
      <c r="AE60" s="141"/>
      <c r="AF60" s="141"/>
      <c r="AG60" s="141"/>
      <c r="AH60" s="141"/>
      <c r="AI60" s="141"/>
      <c r="AJ60" s="141"/>
      <c r="AK60" s="164"/>
      <c r="AL60" s="141"/>
      <c r="AM60" s="141"/>
      <c r="AN60" s="141"/>
      <c r="AO60" s="141"/>
      <c r="AP60" s="141"/>
      <c r="AQ60" s="141"/>
      <c r="AR60" s="141"/>
      <c r="AS60" s="141"/>
      <c r="AT60" s="141"/>
      <c r="AU60" s="141"/>
      <c r="AV60" s="141"/>
      <c r="AW60" s="141"/>
    </row>
    <row r="61" spans="1:49" s="200" customFormat="1" ht="51.6" customHeight="1">
      <c r="A61" s="140" t="str">
        <f>IF(D61&lt;&gt;"",VLOOKUP('ACTIVOS DE INFORMACIÓN 2020'!D61,DATA!$E$2:$F$101,2)&amp;"-"&amp;B61,"")</f>
        <v>360-</v>
      </c>
      <c r="B61" s="140"/>
      <c r="C61" s="141" t="s">
        <v>904</v>
      </c>
      <c r="D61" s="141" t="s">
        <v>1783</v>
      </c>
      <c r="E61" s="141"/>
      <c r="F61" s="142"/>
      <c r="G61" s="141" t="s">
        <v>1839</v>
      </c>
      <c r="H61" s="141" t="str">
        <f t="shared" si="3"/>
        <v>Amenaza por avenidas torrenciales POMCAS río Sucio Alto</v>
      </c>
      <c r="I61" s="141" t="s">
        <v>1754</v>
      </c>
      <c r="J61" s="145">
        <v>43822</v>
      </c>
      <c r="K61" s="141" t="s">
        <v>1778</v>
      </c>
      <c r="L61" s="145"/>
      <c r="M61" s="141" t="s">
        <v>887</v>
      </c>
      <c r="N61" s="141"/>
      <c r="O61" s="141" t="s">
        <v>1768</v>
      </c>
      <c r="P61" s="141" t="s">
        <v>939</v>
      </c>
      <c r="Q61" s="141" t="s">
        <v>1852</v>
      </c>
      <c r="R61" s="141" t="s">
        <v>919</v>
      </c>
      <c r="S61" s="141" t="s">
        <v>941</v>
      </c>
      <c r="T61" s="142" t="s">
        <v>1777</v>
      </c>
      <c r="U61" s="199" t="s">
        <v>1856</v>
      </c>
      <c r="V61" s="141" t="s">
        <v>1115</v>
      </c>
      <c r="W61" s="141" t="s">
        <v>923</v>
      </c>
      <c r="X61" s="143"/>
      <c r="Y61" s="141"/>
      <c r="Z61" s="143"/>
      <c r="AA61" s="143"/>
      <c r="AB61" s="143"/>
      <c r="AC61" s="141"/>
      <c r="AD61" s="144"/>
      <c r="AE61" s="141"/>
      <c r="AF61" s="141"/>
      <c r="AG61" s="141"/>
      <c r="AH61" s="141"/>
      <c r="AI61" s="141"/>
      <c r="AJ61" s="141"/>
      <c r="AK61" s="164"/>
      <c r="AL61" s="141"/>
      <c r="AM61" s="141"/>
      <c r="AN61" s="141"/>
      <c r="AO61" s="141"/>
      <c r="AP61" s="141"/>
      <c r="AQ61" s="141"/>
      <c r="AR61" s="141"/>
      <c r="AS61" s="141"/>
      <c r="AT61" s="141"/>
      <c r="AU61" s="141"/>
      <c r="AV61" s="141"/>
      <c r="AW61" s="141"/>
    </row>
    <row r="62" spans="1:49" s="200" customFormat="1" ht="51.6" customHeight="1">
      <c r="A62" s="140" t="str">
        <f>IF(D62&lt;&gt;"",VLOOKUP('ACTIVOS DE INFORMACIÓN 2020'!D62,DATA!$E$2:$F$101,2)&amp;"-"&amp;B62,"")</f>
        <v>360-</v>
      </c>
      <c r="B62" s="140"/>
      <c r="C62" s="141" t="s">
        <v>904</v>
      </c>
      <c r="D62" s="141" t="s">
        <v>1783</v>
      </c>
      <c r="E62" s="141"/>
      <c r="F62" s="142"/>
      <c r="G62" s="141" t="s">
        <v>1840</v>
      </c>
      <c r="H62" s="141" t="str">
        <f t="shared" si="3"/>
        <v>Amenaza por inundación POMCAS río Turbo-Currualo</v>
      </c>
      <c r="I62" s="141" t="s">
        <v>1754</v>
      </c>
      <c r="J62" s="145">
        <v>43748</v>
      </c>
      <c r="K62" s="141" t="s">
        <v>1778</v>
      </c>
      <c r="L62" s="145"/>
      <c r="M62" s="141" t="s">
        <v>887</v>
      </c>
      <c r="N62" s="141"/>
      <c r="O62" s="141" t="s">
        <v>1768</v>
      </c>
      <c r="P62" s="141" t="s">
        <v>939</v>
      </c>
      <c r="Q62" s="141" t="s">
        <v>1853</v>
      </c>
      <c r="R62" s="141" t="s">
        <v>919</v>
      </c>
      <c r="S62" s="141" t="s">
        <v>941</v>
      </c>
      <c r="T62" s="142" t="s">
        <v>1777</v>
      </c>
      <c r="U62" s="199" t="s">
        <v>1856</v>
      </c>
      <c r="V62" s="141" t="s">
        <v>1115</v>
      </c>
      <c r="W62" s="141" t="s">
        <v>923</v>
      </c>
      <c r="X62" s="143"/>
      <c r="Y62" s="141"/>
      <c r="Z62" s="143"/>
      <c r="AA62" s="143"/>
      <c r="AB62" s="143"/>
      <c r="AC62" s="141"/>
      <c r="AD62" s="144"/>
      <c r="AE62" s="141"/>
      <c r="AF62" s="141"/>
      <c r="AG62" s="141"/>
      <c r="AH62" s="141"/>
      <c r="AI62" s="141"/>
      <c r="AJ62" s="141"/>
      <c r="AK62" s="164"/>
      <c r="AL62" s="141"/>
      <c r="AM62" s="141"/>
      <c r="AN62" s="141"/>
      <c r="AO62" s="141"/>
      <c r="AP62" s="141"/>
      <c r="AQ62" s="141"/>
      <c r="AR62" s="141"/>
      <c r="AS62" s="141"/>
      <c r="AT62" s="141"/>
      <c r="AU62" s="141"/>
      <c r="AV62" s="141"/>
      <c r="AW62" s="141"/>
    </row>
    <row r="63" spans="1:49" s="200" customFormat="1" ht="51.6" customHeight="1">
      <c r="A63" s="140" t="str">
        <f>IF(D63&lt;&gt;"",VLOOKUP('ACTIVOS DE INFORMACIÓN 2020'!D63,DATA!$E$2:$F$101,2)&amp;"-"&amp;B63,"")</f>
        <v>360-</v>
      </c>
      <c r="B63" s="140"/>
      <c r="C63" s="141" t="s">
        <v>904</v>
      </c>
      <c r="D63" s="141" t="s">
        <v>1783</v>
      </c>
      <c r="E63" s="141"/>
      <c r="F63" s="142"/>
      <c r="G63" s="141" t="s">
        <v>1841</v>
      </c>
      <c r="H63" s="141" t="str">
        <f t="shared" si="3"/>
        <v>Amenaza por  movimientos en masa POMCAS río Turbo-Currualo</v>
      </c>
      <c r="I63" s="141" t="s">
        <v>1754</v>
      </c>
      <c r="J63" s="145">
        <v>43748</v>
      </c>
      <c r="K63" s="141" t="s">
        <v>1778</v>
      </c>
      <c r="L63" s="145"/>
      <c r="M63" s="141" t="s">
        <v>887</v>
      </c>
      <c r="N63" s="141"/>
      <c r="O63" s="141" t="s">
        <v>1768</v>
      </c>
      <c r="P63" s="141" t="s">
        <v>939</v>
      </c>
      <c r="Q63" s="141" t="s">
        <v>1844</v>
      </c>
      <c r="R63" s="141" t="s">
        <v>919</v>
      </c>
      <c r="S63" s="141" t="s">
        <v>941</v>
      </c>
      <c r="T63" s="142" t="s">
        <v>1777</v>
      </c>
      <c r="U63" s="199" t="s">
        <v>1856</v>
      </c>
      <c r="V63" s="141" t="s">
        <v>1115</v>
      </c>
      <c r="W63" s="141" t="s">
        <v>923</v>
      </c>
      <c r="X63" s="143"/>
      <c r="Y63" s="141"/>
      <c r="Z63" s="143"/>
      <c r="AA63" s="143"/>
      <c r="AB63" s="143"/>
      <c r="AC63" s="141"/>
      <c r="AD63" s="144"/>
      <c r="AE63" s="141"/>
      <c r="AF63" s="141"/>
      <c r="AG63" s="141"/>
      <c r="AH63" s="141"/>
      <c r="AI63" s="141"/>
      <c r="AJ63" s="141"/>
      <c r="AK63" s="164"/>
      <c r="AL63" s="141"/>
      <c r="AM63" s="141"/>
      <c r="AN63" s="141"/>
      <c r="AO63" s="141"/>
      <c r="AP63" s="141"/>
      <c r="AQ63" s="141"/>
      <c r="AR63" s="141"/>
      <c r="AS63" s="141"/>
      <c r="AT63" s="141"/>
      <c r="AU63" s="141"/>
      <c r="AV63" s="141"/>
      <c r="AW63" s="141"/>
    </row>
    <row r="64" spans="1:49" s="200" customFormat="1" ht="51.6" customHeight="1">
      <c r="A64" s="140" t="str">
        <f>IF(D64&lt;&gt;"",VLOOKUP('ACTIVOS DE INFORMACIÓN 2020'!D64,DATA!$E$2:$F$101,2)&amp;"-"&amp;B64,"")</f>
        <v>360-</v>
      </c>
      <c r="B64" s="140"/>
      <c r="C64" s="141" t="s">
        <v>904</v>
      </c>
      <c r="D64" s="141" t="s">
        <v>1783</v>
      </c>
      <c r="E64" s="141"/>
      <c r="F64" s="142"/>
      <c r="G64" s="141" t="s">
        <v>1842</v>
      </c>
      <c r="H64" s="141" t="str">
        <f t="shared" si="3"/>
        <v>Amenaza por avenidas torrenciales POMCAS río Turbo-Currualo</v>
      </c>
      <c r="I64" s="141" t="s">
        <v>1754</v>
      </c>
      <c r="J64" s="145">
        <v>43748</v>
      </c>
      <c r="K64" s="141" t="s">
        <v>1778</v>
      </c>
      <c r="L64" s="145"/>
      <c r="M64" s="141" t="s">
        <v>887</v>
      </c>
      <c r="N64" s="141"/>
      <c r="O64" s="141" t="s">
        <v>1768</v>
      </c>
      <c r="P64" s="141" t="s">
        <v>939</v>
      </c>
      <c r="Q64" s="141" t="s">
        <v>1844</v>
      </c>
      <c r="R64" s="141" t="s">
        <v>919</v>
      </c>
      <c r="S64" s="141" t="s">
        <v>941</v>
      </c>
      <c r="T64" s="142" t="s">
        <v>1777</v>
      </c>
      <c r="U64" s="199" t="s">
        <v>1856</v>
      </c>
      <c r="V64" s="141" t="s">
        <v>1115</v>
      </c>
      <c r="W64" s="141" t="s">
        <v>923</v>
      </c>
      <c r="X64" s="143"/>
      <c r="Y64" s="141"/>
      <c r="Z64" s="143"/>
      <c r="AA64" s="143"/>
      <c r="AB64" s="143"/>
      <c r="AC64" s="141"/>
      <c r="AD64" s="144"/>
      <c r="AE64" s="141"/>
      <c r="AF64" s="141"/>
      <c r="AG64" s="141"/>
      <c r="AH64" s="141"/>
      <c r="AI64" s="141"/>
      <c r="AJ64" s="141"/>
      <c r="AK64" s="164"/>
      <c r="AL64" s="141"/>
      <c r="AM64" s="141"/>
      <c r="AN64" s="141"/>
      <c r="AO64" s="141"/>
      <c r="AP64" s="141"/>
      <c r="AQ64" s="141"/>
      <c r="AR64" s="141"/>
      <c r="AS64" s="141"/>
      <c r="AT64" s="141"/>
      <c r="AU64" s="141"/>
      <c r="AV64" s="141"/>
      <c r="AW64" s="141"/>
    </row>
    <row r="65" spans="1:49" s="200" customFormat="1" ht="51.6" customHeight="1">
      <c r="A65" s="140" t="str">
        <f>IF(D65&lt;&gt;"",VLOOKUP('ACTIVOS DE INFORMACIÓN 2020'!D65,DATA!$E$2:$F$101,2)&amp;"-"&amp;B65,"")</f>
        <v>360-</v>
      </c>
      <c r="B65" s="140"/>
      <c r="C65" s="141" t="s">
        <v>904</v>
      </c>
      <c r="D65" s="141" t="s">
        <v>1783</v>
      </c>
      <c r="E65" s="141"/>
      <c r="F65" s="142"/>
      <c r="G65" s="141" t="s">
        <v>1859</v>
      </c>
      <c r="H65" s="141" t="str">
        <f t="shared" si="3"/>
        <v>PORH Río Apartadó</v>
      </c>
      <c r="I65" s="141" t="s">
        <v>1754</v>
      </c>
      <c r="J65" s="145">
        <v>44561</v>
      </c>
      <c r="K65" s="141" t="s">
        <v>1778</v>
      </c>
      <c r="L65" s="145"/>
      <c r="M65" s="141" t="s">
        <v>887</v>
      </c>
      <c r="N65" s="141"/>
      <c r="O65" s="141" t="s">
        <v>1768</v>
      </c>
      <c r="P65" s="141" t="s">
        <v>939</v>
      </c>
      <c r="Q65" s="141" t="s">
        <v>1862</v>
      </c>
      <c r="R65" s="141" t="s">
        <v>919</v>
      </c>
      <c r="S65" s="141" t="s">
        <v>941</v>
      </c>
      <c r="T65" s="142" t="s">
        <v>1777</v>
      </c>
      <c r="U65" s="199" t="s">
        <v>1856</v>
      </c>
      <c r="V65" s="141" t="s">
        <v>1115</v>
      </c>
      <c r="W65" s="141" t="s">
        <v>923</v>
      </c>
      <c r="X65" s="143"/>
      <c r="Y65" s="141"/>
      <c r="Z65" s="143"/>
      <c r="AA65" s="143"/>
      <c r="AB65" s="143"/>
      <c r="AC65" s="141"/>
      <c r="AD65" s="144"/>
      <c r="AE65" s="141"/>
      <c r="AF65" s="141"/>
      <c r="AG65" s="141"/>
      <c r="AH65" s="141"/>
      <c r="AI65" s="141"/>
      <c r="AJ65" s="141"/>
      <c r="AK65" s="164"/>
      <c r="AL65" s="141"/>
      <c r="AM65" s="141"/>
      <c r="AN65" s="141"/>
      <c r="AO65" s="141"/>
      <c r="AP65" s="141"/>
      <c r="AQ65" s="141"/>
      <c r="AR65" s="141"/>
      <c r="AS65" s="141"/>
      <c r="AT65" s="141"/>
      <c r="AU65" s="141"/>
      <c r="AV65" s="141"/>
      <c r="AW65" s="141"/>
    </row>
    <row r="66" spans="1:49" s="200" customFormat="1" ht="51.6" customHeight="1">
      <c r="A66" s="140" t="str">
        <f>IF(D66&lt;&gt;"",VLOOKUP('ACTIVOS DE INFORMACIÓN 2020'!D66,DATA!$E$2:$F$101,2)&amp;"-"&amp;B66,"")</f>
        <v>360-</v>
      </c>
      <c r="B66" s="140"/>
      <c r="C66" s="141" t="s">
        <v>904</v>
      </c>
      <c r="D66" s="141" t="s">
        <v>1783</v>
      </c>
      <c r="E66" s="141"/>
      <c r="F66" s="142"/>
      <c r="G66" s="141" t="s">
        <v>1861</v>
      </c>
      <c r="H66" s="141" t="str">
        <f t="shared" si="3"/>
        <v xml:space="preserve">PORH Río Chigorodó </v>
      </c>
      <c r="I66" s="141" t="s">
        <v>1754</v>
      </c>
      <c r="J66" s="145">
        <v>44561</v>
      </c>
      <c r="K66" s="141" t="s">
        <v>1778</v>
      </c>
      <c r="L66" s="145"/>
      <c r="M66" s="141" t="s">
        <v>887</v>
      </c>
      <c r="N66" s="141"/>
      <c r="O66" s="141" t="s">
        <v>1768</v>
      </c>
      <c r="P66" s="141" t="s">
        <v>939</v>
      </c>
      <c r="Q66" s="141" t="s">
        <v>1862</v>
      </c>
      <c r="R66" s="141" t="s">
        <v>919</v>
      </c>
      <c r="S66" s="141" t="s">
        <v>941</v>
      </c>
      <c r="T66" s="142" t="s">
        <v>1777</v>
      </c>
      <c r="U66" s="199" t="s">
        <v>1856</v>
      </c>
      <c r="V66" s="141" t="s">
        <v>1115</v>
      </c>
      <c r="W66" s="141" t="s">
        <v>923</v>
      </c>
      <c r="X66" s="143"/>
      <c r="Y66" s="141"/>
      <c r="Z66" s="143"/>
      <c r="AA66" s="143"/>
      <c r="AB66" s="143"/>
      <c r="AC66" s="141"/>
      <c r="AD66" s="144"/>
      <c r="AE66" s="141"/>
      <c r="AF66" s="141"/>
      <c r="AG66" s="141"/>
      <c r="AH66" s="141"/>
      <c r="AI66" s="141"/>
      <c r="AJ66" s="141"/>
      <c r="AK66" s="164"/>
      <c r="AL66" s="141"/>
      <c r="AM66" s="141"/>
      <c r="AN66" s="141"/>
      <c r="AO66" s="141"/>
      <c r="AP66" s="141"/>
      <c r="AQ66" s="141"/>
      <c r="AR66" s="141"/>
      <c r="AS66" s="141"/>
      <c r="AT66" s="141"/>
      <c r="AU66" s="141"/>
      <c r="AV66" s="141"/>
      <c r="AW66" s="141"/>
    </row>
    <row r="67" spans="1:49" s="200" customFormat="1" ht="51.6" customHeight="1">
      <c r="A67" s="140" t="str">
        <f>IF(D67&lt;&gt;"",VLOOKUP('ACTIVOS DE INFORMACIÓN 2020'!D67,DATA!$E$2:$F$101,2)&amp;"-"&amp;B67,"")</f>
        <v>360-</v>
      </c>
      <c r="B67" s="140"/>
      <c r="C67" s="141" t="s">
        <v>904</v>
      </c>
      <c r="D67" s="141" t="s">
        <v>1783</v>
      </c>
      <c r="E67" s="141"/>
      <c r="F67" s="142"/>
      <c r="G67" s="141" t="s">
        <v>1860</v>
      </c>
      <c r="H67" s="141" t="str">
        <f t="shared" si="3"/>
        <v>PORH Río Carepa</v>
      </c>
      <c r="I67" s="141" t="s">
        <v>1754</v>
      </c>
      <c r="J67" s="145">
        <v>44561</v>
      </c>
      <c r="K67" s="141" t="s">
        <v>1778</v>
      </c>
      <c r="L67" s="145"/>
      <c r="M67" s="141" t="s">
        <v>887</v>
      </c>
      <c r="N67" s="141"/>
      <c r="O67" s="141" t="s">
        <v>1768</v>
      </c>
      <c r="P67" s="141" t="s">
        <v>939</v>
      </c>
      <c r="Q67" s="141" t="s">
        <v>1862</v>
      </c>
      <c r="R67" s="141" t="s">
        <v>919</v>
      </c>
      <c r="S67" s="141" t="s">
        <v>941</v>
      </c>
      <c r="T67" s="142" t="s">
        <v>1777</v>
      </c>
      <c r="U67" s="199" t="s">
        <v>1856</v>
      </c>
      <c r="V67" s="141" t="s">
        <v>1115</v>
      </c>
      <c r="W67" s="141" t="s">
        <v>923</v>
      </c>
      <c r="X67" s="143"/>
      <c r="Y67" s="141"/>
      <c r="Z67" s="143"/>
      <c r="AA67" s="143"/>
      <c r="AB67" s="143"/>
      <c r="AC67" s="141"/>
      <c r="AD67" s="144"/>
      <c r="AE67" s="141"/>
      <c r="AF67" s="141"/>
      <c r="AG67" s="141"/>
      <c r="AH67" s="141"/>
      <c r="AI67" s="141"/>
      <c r="AJ67" s="141"/>
      <c r="AK67" s="164"/>
      <c r="AL67" s="141"/>
      <c r="AM67" s="141"/>
      <c r="AN67" s="141"/>
      <c r="AO67" s="141"/>
      <c r="AP67" s="141"/>
      <c r="AQ67" s="141"/>
      <c r="AR67" s="141"/>
      <c r="AS67" s="141"/>
      <c r="AT67" s="141"/>
      <c r="AU67" s="141"/>
      <c r="AV67" s="141"/>
      <c r="AW67" s="141"/>
    </row>
    <row r="68" spans="1:49" s="200" customFormat="1" ht="51.6" customHeight="1">
      <c r="A68" s="140" t="str">
        <f>IF(D68&lt;&gt;"",VLOOKUP('ACTIVOS DE INFORMACIÓN 2020'!D68,DATA!$E$2:$F$101,2)&amp;"-"&amp;B68,"")</f>
        <v/>
      </c>
      <c r="B68" s="140"/>
      <c r="C68" s="141"/>
      <c r="D68" s="141"/>
      <c r="E68" s="141"/>
      <c r="F68" s="142"/>
      <c r="G68" s="141"/>
      <c r="H68" s="141"/>
      <c r="I68" s="141"/>
      <c r="J68" s="145"/>
      <c r="K68" s="141"/>
      <c r="L68" s="145"/>
      <c r="M68" s="141"/>
      <c r="N68" s="141"/>
      <c r="O68" s="141"/>
      <c r="P68" s="141"/>
      <c r="Q68" s="141"/>
      <c r="R68" s="141"/>
      <c r="S68" s="141"/>
      <c r="T68" s="142"/>
      <c r="U68" s="199"/>
      <c r="V68" s="141"/>
      <c r="W68" s="141"/>
      <c r="X68" s="143"/>
      <c r="Y68" s="141"/>
      <c r="Z68" s="143"/>
      <c r="AA68" s="143"/>
      <c r="AB68" s="143"/>
      <c r="AC68" s="141"/>
      <c r="AD68" s="144"/>
      <c r="AE68" s="141"/>
      <c r="AF68" s="141"/>
      <c r="AG68" s="141"/>
      <c r="AH68" s="141"/>
      <c r="AI68" s="141"/>
      <c r="AJ68" s="141"/>
      <c r="AK68" s="164"/>
      <c r="AL68" s="141"/>
      <c r="AM68" s="141"/>
      <c r="AN68" s="141"/>
      <c r="AO68" s="141"/>
      <c r="AP68" s="141"/>
      <c r="AQ68" s="141"/>
      <c r="AR68" s="141"/>
      <c r="AS68" s="141"/>
      <c r="AT68" s="141"/>
      <c r="AU68" s="141"/>
      <c r="AV68" s="141"/>
      <c r="AW68" s="141"/>
    </row>
    <row r="69" spans="1:49" s="200" customFormat="1" ht="51.6" customHeight="1">
      <c r="A69" s="140" t="str">
        <f>IF(D69&lt;&gt;"",VLOOKUP('ACTIVOS DE INFORMACIÓN 2020'!D69,DATA!$E$2:$F$101,2)&amp;"-"&amp;B69,"")</f>
        <v/>
      </c>
      <c r="B69" s="140"/>
      <c r="C69" s="141"/>
      <c r="D69" s="141"/>
      <c r="E69" s="141"/>
      <c r="F69" s="142"/>
      <c r="G69" s="141"/>
      <c r="H69" s="141"/>
      <c r="I69" s="141"/>
      <c r="J69" s="145"/>
      <c r="K69" s="141"/>
      <c r="L69" s="145"/>
      <c r="M69" s="141"/>
      <c r="N69" s="141"/>
      <c r="O69" s="141"/>
      <c r="P69" s="141"/>
      <c r="Q69" s="141"/>
      <c r="R69" s="141"/>
      <c r="S69" s="141"/>
      <c r="T69" s="142"/>
      <c r="U69" s="199"/>
      <c r="V69" s="141"/>
      <c r="W69" s="141"/>
      <c r="X69" s="143"/>
      <c r="Y69" s="141"/>
      <c r="Z69" s="143"/>
      <c r="AA69" s="143"/>
      <c r="AB69" s="143"/>
      <c r="AC69" s="141"/>
      <c r="AD69" s="144"/>
      <c r="AE69" s="141"/>
      <c r="AF69" s="141"/>
      <c r="AG69" s="141"/>
      <c r="AH69" s="141"/>
      <c r="AI69" s="141"/>
      <c r="AJ69" s="141"/>
      <c r="AK69" s="164"/>
      <c r="AL69" s="141"/>
      <c r="AM69" s="141"/>
      <c r="AN69" s="141"/>
      <c r="AO69" s="141"/>
      <c r="AP69" s="141"/>
      <c r="AQ69" s="141"/>
      <c r="AR69" s="141"/>
      <c r="AS69" s="141"/>
      <c r="AT69" s="141"/>
      <c r="AU69" s="141"/>
      <c r="AV69" s="141"/>
      <c r="AW69" s="141"/>
    </row>
    <row r="70" spans="1:49" s="200" customFormat="1" ht="51.6" customHeight="1">
      <c r="A70" s="140" t="str">
        <f>IF(D70&lt;&gt;"",VLOOKUP('ACTIVOS DE INFORMACIÓN 2020'!D70,DATA!$E$2:$F$101,2)&amp;"-"&amp;B70,"")</f>
        <v/>
      </c>
      <c r="B70" s="140"/>
      <c r="C70" s="141"/>
      <c r="D70" s="141"/>
      <c r="E70" s="141"/>
      <c r="F70" s="142"/>
      <c r="G70" s="141"/>
      <c r="H70" s="141"/>
      <c r="I70" s="141"/>
      <c r="J70" s="145"/>
      <c r="K70" s="141"/>
      <c r="L70" s="145"/>
      <c r="M70" s="141"/>
      <c r="N70" s="141"/>
      <c r="O70" s="141"/>
      <c r="P70" s="141"/>
      <c r="Q70" s="141"/>
      <c r="R70" s="141"/>
      <c r="S70" s="141"/>
      <c r="T70" s="142"/>
      <c r="U70" s="199"/>
      <c r="V70" s="141"/>
      <c r="W70" s="141"/>
      <c r="X70" s="143"/>
      <c r="Y70" s="141"/>
      <c r="Z70" s="143"/>
      <c r="AA70" s="143"/>
      <c r="AB70" s="143"/>
      <c r="AC70" s="141"/>
      <c r="AD70" s="144"/>
      <c r="AE70" s="141"/>
      <c r="AF70" s="141"/>
      <c r="AG70" s="141"/>
      <c r="AH70" s="141"/>
      <c r="AI70" s="141"/>
      <c r="AJ70" s="141"/>
      <c r="AK70" s="164"/>
      <c r="AL70" s="141"/>
      <c r="AM70" s="141"/>
      <c r="AN70" s="141"/>
      <c r="AO70" s="141"/>
      <c r="AP70" s="141"/>
      <c r="AQ70" s="141"/>
      <c r="AR70" s="141"/>
      <c r="AS70" s="141"/>
      <c r="AT70" s="141"/>
      <c r="AU70" s="141"/>
      <c r="AV70" s="141"/>
      <c r="AW70" s="141"/>
    </row>
    <row r="71" spans="1:49" s="200" customFormat="1" ht="51.6" customHeight="1">
      <c r="A71" s="140" t="str">
        <f>IF(D71&lt;&gt;"",VLOOKUP('ACTIVOS DE INFORMACIÓN 2020'!D71,DATA!$E$2:$F$101,2)&amp;"-"&amp;B71,"")</f>
        <v/>
      </c>
      <c r="B71" s="140"/>
      <c r="C71" s="141"/>
      <c r="D71" s="141"/>
      <c r="E71" s="141"/>
      <c r="F71" s="142"/>
      <c r="G71" s="141"/>
      <c r="H71" s="141"/>
      <c r="I71" s="141"/>
      <c r="J71" s="145"/>
      <c r="K71" s="141"/>
      <c r="L71" s="145"/>
      <c r="M71" s="141"/>
      <c r="N71" s="141"/>
      <c r="O71" s="141"/>
      <c r="P71" s="141"/>
      <c r="Q71" s="141"/>
      <c r="R71" s="141"/>
      <c r="S71" s="141"/>
      <c r="T71" s="142"/>
      <c r="U71" s="199"/>
      <c r="V71" s="141"/>
      <c r="W71" s="141"/>
      <c r="X71" s="143"/>
      <c r="Y71" s="141"/>
      <c r="Z71" s="143"/>
      <c r="AA71" s="143"/>
      <c r="AB71" s="143"/>
      <c r="AC71" s="141"/>
      <c r="AD71" s="144"/>
      <c r="AE71" s="141"/>
      <c r="AF71" s="141"/>
      <c r="AG71" s="141"/>
      <c r="AH71" s="141"/>
      <c r="AI71" s="141"/>
      <c r="AJ71" s="141"/>
      <c r="AK71" s="164"/>
      <c r="AL71" s="141"/>
      <c r="AM71" s="141"/>
      <c r="AN71" s="141"/>
      <c r="AO71" s="141"/>
      <c r="AP71" s="141"/>
      <c r="AQ71" s="141"/>
      <c r="AR71" s="141"/>
      <c r="AS71" s="141"/>
      <c r="AT71" s="141"/>
      <c r="AU71" s="141"/>
      <c r="AV71" s="141"/>
      <c r="AW71" s="141"/>
    </row>
    <row r="72" spans="1:49" s="200" customFormat="1" ht="51.6" customHeight="1">
      <c r="A72" s="140" t="str">
        <f>IF(D72&lt;&gt;"",VLOOKUP('ACTIVOS DE INFORMACIÓN 2020'!D72,DATA!$E$2:$F$101,2)&amp;"-"&amp;B72,"")</f>
        <v/>
      </c>
      <c r="B72" s="140"/>
      <c r="C72" s="141"/>
      <c r="D72" s="141"/>
      <c r="E72" s="141"/>
      <c r="F72" s="142"/>
      <c r="G72" s="141"/>
      <c r="H72" s="141"/>
      <c r="I72" s="141"/>
      <c r="J72" s="145"/>
      <c r="K72" s="141"/>
      <c r="L72" s="145"/>
      <c r="M72" s="141"/>
      <c r="N72" s="141"/>
      <c r="O72" s="141"/>
      <c r="P72" s="141"/>
      <c r="Q72" s="141"/>
      <c r="R72" s="141"/>
      <c r="S72" s="141"/>
      <c r="T72" s="142"/>
      <c r="U72" s="199"/>
      <c r="V72" s="141"/>
      <c r="W72" s="141"/>
      <c r="X72" s="143"/>
      <c r="Y72" s="141"/>
      <c r="Z72" s="143"/>
      <c r="AA72" s="143"/>
      <c r="AB72" s="143"/>
      <c r="AC72" s="141"/>
      <c r="AD72" s="144"/>
      <c r="AE72" s="141"/>
      <c r="AF72" s="141"/>
      <c r="AG72" s="141"/>
      <c r="AH72" s="141"/>
      <c r="AI72" s="141"/>
      <c r="AJ72" s="141"/>
      <c r="AK72" s="164"/>
      <c r="AL72" s="141"/>
      <c r="AM72" s="141"/>
      <c r="AN72" s="141"/>
      <c r="AO72" s="141"/>
      <c r="AP72" s="141"/>
      <c r="AQ72" s="141"/>
      <c r="AR72" s="141"/>
      <c r="AS72" s="141"/>
      <c r="AT72" s="141"/>
      <c r="AU72" s="141"/>
      <c r="AV72" s="141"/>
      <c r="AW72" s="141"/>
    </row>
    <row r="73" spans="1:49" s="200" customFormat="1" ht="51.6" customHeight="1">
      <c r="A73" s="140" t="str">
        <f>IF(D73&lt;&gt;"",VLOOKUP('ACTIVOS DE INFORMACIÓN 2020'!D73,DATA!$E$2:$F$101,2)&amp;"-"&amp;B73,"")</f>
        <v/>
      </c>
      <c r="B73" s="140"/>
      <c r="C73" s="141"/>
      <c r="D73" s="141"/>
      <c r="E73" s="141"/>
      <c r="F73" s="142"/>
      <c r="G73" s="141"/>
      <c r="H73" s="141"/>
      <c r="I73" s="141"/>
      <c r="J73" s="145"/>
      <c r="K73" s="141"/>
      <c r="L73" s="145"/>
      <c r="M73" s="141"/>
      <c r="N73" s="141"/>
      <c r="O73" s="141"/>
      <c r="P73" s="141"/>
      <c r="Q73" s="141"/>
      <c r="R73" s="141"/>
      <c r="S73" s="141"/>
      <c r="T73" s="142"/>
      <c r="U73" s="199"/>
      <c r="V73" s="141"/>
      <c r="W73" s="141"/>
      <c r="X73" s="143"/>
      <c r="Y73" s="141"/>
      <c r="Z73" s="143"/>
      <c r="AA73" s="143"/>
      <c r="AB73" s="143"/>
      <c r="AC73" s="141"/>
      <c r="AD73" s="144"/>
      <c r="AE73" s="141"/>
      <c r="AF73" s="141"/>
      <c r="AG73" s="141"/>
      <c r="AH73" s="141"/>
      <c r="AI73" s="141"/>
      <c r="AJ73" s="141"/>
      <c r="AK73" s="164"/>
      <c r="AL73" s="141"/>
      <c r="AM73" s="141"/>
      <c r="AN73" s="141"/>
      <c r="AO73" s="141"/>
      <c r="AP73" s="141"/>
      <c r="AQ73" s="141"/>
      <c r="AR73" s="141"/>
      <c r="AS73" s="141"/>
      <c r="AT73" s="141"/>
      <c r="AU73" s="141"/>
      <c r="AV73" s="141"/>
      <c r="AW73" s="141"/>
    </row>
    <row r="74" spans="1:49" s="200" customFormat="1" ht="51.6" customHeight="1">
      <c r="A74" s="140" t="str">
        <f>IF(D74&lt;&gt;"",VLOOKUP('ACTIVOS DE INFORMACIÓN 2020'!D74,DATA!$E$2:$F$101,2)&amp;"-"&amp;B74,"")</f>
        <v/>
      </c>
      <c r="B74" s="140"/>
      <c r="C74" s="141"/>
      <c r="D74" s="141"/>
      <c r="E74" s="141"/>
      <c r="F74" s="142"/>
      <c r="G74" s="141"/>
      <c r="H74" s="141"/>
      <c r="I74" s="141"/>
      <c r="J74" s="145"/>
      <c r="K74" s="141"/>
      <c r="L74" s="145"/>
      <c r="M74" s="141"/>
      <c r="N74" s="141"/>
      <c r="O74" s="141"/>
      <c r="P74" s="141"/>
      <c r="Q74" s="141"/>
      <c r="R74" s="141"/>
      <c r="S74" s="141"/>
      <c r="T74" s="142"/>
      <c r="U74" s="199"/>
      <c r="V74" s="141"/>
      <c r="W74" s="141"/>
      <c r="X74" s="143"/>
      <c r="Y74" s="141"/>
      <c r="Z74" s="143"/>
      <c r="AA74" s="143"/>
      <c r="AB74" s="143"/>
      <c r="AC74" s="141"/>
      <c r="AD74" s="144"/>
      <c r="AE74" s="141"/>
      <c r="AF74" s="141"/>
      <c r="AG74" s="141"/>
      <c r="AH74" s="141"/>
      <c r="AI74" s="141"/>
      <c r="AJ74" s="141"/>
      <c r="AK74" s="164"/>
      <c r="AL74" s="141"/>
      <c r="AM74" s="141"/>
      <c r="AN74" s="141"/>
      <c r="AO74" s="141"/>
      <c r="AP74" s="141"/>
      <c r="AQ74" s="141"/>
      <c r="AR74" s="141"/>
      <c r="AS74" s="141"/>
      <c r="AT74" s="141"/>
      <c r="AU74" s="141"/>
      <c r="AV74" s="141"/>
      <c r="AW74" s="141"/>
    </row>
    <row r="75" spans="1:49" s="200" customFormat="1" ht="51.6" customHeight="1">
      <c r="A75" s="140" t="str">
        <f>IF(D75&lt;&gt;"",VLOOKUP('ACTIVOS DE INFORMACIÓN 2020'!D75,DATA!$E$2:$F$101,2)&amp;"-"&amp;B75,"")</f>
        <v/>
      </c>
      <c r="B75" s="140"/>
      <c r="C75" s="141"/>
      <c r="D75" s="141"/>
      <c r="E75" s="141"/>
      <c r="F75" s="142"/>
      <c r="G75" s="141"/>
      <c r="H75" s="141"/>
      <c r="I75" s="141"/>
      <c r="J75" s="145"/>
      <c r="K75" s="141"/>
      <c r="L75" s="145"/>
      <c r="M75" s="141"/>
      <c r="N75" s="141"/>
      <c r="O75" s="141"/>
      <c r="P75" s="141"/>
      <c r="Q75" s="141"/>
      <c r="R75" s="141"/>
      <c r="S75" s="141"/>
      <c r="T75" s="142"/>
      <c r="U75" s="199"/>
      <c r="V75" s="141"/>
      <c r="W75" s="141"/>
      <c r="X75" s="143"/>
      <c r="Y75" s="141"/>
      <c r="Z75" s="143"/>
      <c r="AA75" s="143"/>
      <c r="AB75" s="143"/>
      <c r="AC75" s="141"/>
      <c r="AD75" s="144"/>
      <c r="AE75" s="141"/>
      <c r="AF75" s="141"/>
      <c r="AG75" s="141"/>
      <c r="AH75" s="141"/>
      <c r="AI75" s="141"/>
      <c r="AJ75" s="141"/>
      <c r="AK75" s="164"/>
      <c r="AL75" s="141"/>
      <c r="AM75" s="141"/>
      <c r="AN75" s="141"/>
      <c r="AO75" s="141"/>
      <c r="AP75" s="141"/>
      <c r="AQ75" s="141"/>
      <c r="AR75" s="141"/>
      <c r="AS75" s="141"/>
      <c r="AT75" s="141"/>
      <c r="AU75" s="141"/>
      <c r="AV75" s="141"/>
      <c r="AW75" s="141"/>
    </row>
    <row r="76" spans="1:49" s="200" customFormat="1" ht="51.6" customHeight="1">
      <c r="A76" s="140" t="str">
        <f>IF(D76&lt;&gt;"",VLOOKUP('ACTIVOS DE INFORMACIÓN 2020'!D76,DATA!$E$2:$F$101,2)&amp;"-"&amp;B76,"")</f>
        <v/>
      </c>
      <c r="B76" s="140"/>
      <c r="C76" s="141"/>
      <c r="D76" s="141"/>
      <c r="E76" s="141"/>
      <c r="F76" s="142"/>
      <c r="G76" s="141"/>
      <c r="H76" s="141"/>
      <c r="I76" s="143"/>
      <c r="J76" s="145"/>
      <c r="K76" s="141"/>
      <c r="L76" s="145"/>
      <c r="M76" s="145"/>
      <c r="N76" s="145"/>
      <c r="O76" s="141"/>
      <c r="P76" s="141"/>
      <c r="Q76" s="145"/>
      <c r="R76" s="145"/>
      <c r="S76" s="145"/>
      <c r="T76" s="145"/>
      <c r="U76" s="199"/>
      <c r="V76" s="141"/>
      <c r="W76" s="141"/>
      <c r="X76" s="143"/>
      <c r="Y76" s="141"/>
      <c r="Z76" s="143"/>
      <c r="AA76" s="143"/>
      <c r="AB76" s="143"/>
      <c r="AC76" s="141"/>
      <c r="AD76" s="144"/>
      <c r="AE76" s="141"/>
      <c r="AF76" s="141"/>
      <c r="AG76" s="141"/>
      <c r="AH76" s="141"/>
      <c r="AI76" s="141"/>
      <c r="AJ76" s="141"/>
      <c r="AK76" s="141"/>
      <c r="AL76" s="141"/>
      <c r="AM76" s="141"/>
      <c r="AN76" s="141"/>
      <c r="AO76" s="141"/>
      <c r="AP76" s="141"/>
      <c r="AQ76" s="141"/>
      <c r="AR76" s="141"/>
      <c r="AS76" s="141"/>
      <c r="AT76" s="141"/>
      <c r="AU76" s="141"/>
      <c r="AV76" s="141"/>
      <c r="AW76" s="141"/>
    </row>
    <row r="77" spans="1:49" s="200" customFormat="1" ht="51.6" customHeight="1">
      <c r="A77" s="140" t="str">
        <f>IF(D77&lt;&gt;"",VLOOKUP('ACTIVOS DE INFORMACIÓN 2020'!D77,DATA!$E$2:$F$101,2)&amp;"-"&amp;B77,"")</f>
        <v/>
      </c>
      <c r="B77" s="140"/>
      <c r="C77" s="141"/>
      <c r="D77" s="141"/>
      <c r="E77" s="141"/>
      <c r="F77" s="141"/>
      <c r="G77" s="141"/>
      <c r="H77" s="141"/>
      <c r="I77" s="143"/>
      <c r="J77" s="145"/>
      <c r="K77" s="141"/>
      <c r="L77" s="145"/>
      <c r="M77" s="141"/>
      <c r="N77" s="141"/>
      <c r="O77" s="141"/>
      <c r="P77" s="141"/>
      <c r="Q77" s="175"/>
      <c r="R77" s="175"/>
      <c r="S77" s="175"/>
      <c r="T77" s="175"/>
      <c r="U77" s="199"/>
      <c r="V77" s="141"/>
      <c r="W77" s="175"/>
      <c r="X77" s="143"/>
      <c r="Y77" s="141"/>
      <c r="Z77" s="143"/>
      <c r="AA77" s="143"/>
      <c r="AB77" s="143"/>
      <c r="AC77" s="141"/>
      <c r="AD77" s="144"/>
      <c r="AE77" s="141"/>
      <c r="AF77" s="141"/>
      <c r="AG77" s="141"/>
      <c r="AH77" s="141"/>
      <c r="AI77" s="141"/>
      <c r="AJ77" s="141"/>
      <c r="AK77" s="164"/>
      <c r="AL77" s="141"/>
      <c r="AM77" s="141"/>
      <c r="AN77" s="141"/>
      <c r="AO77" s="141"/>
      <c r="AP77" s="141"/>
      <c r="AQ77" s="141"/>
      <c r="AR77" s="175"/>
      <c r="AS77" s="175"/>
      <c r="AT77" s="175"/>
      <c r="AU77" s="175"/>
      <c r="AV77" s="175"/>
      <c r="AW77" s="175"/>
    </row>
    <row r="78" spans="1:49" s="200" customFormat="1" ht="51.6" customHeight="1">
      <c r="A78" s="140" t="str">
        <f>IF(D78&lt;&gt;"",VLOOKUP('ACTIVOS DE INFORMACIÓN 2020'!D78,DATA!$E$2:$F$101,2)&amp;"-"&amp;B78,"")</f>
        <v/>
      </c>
      <c r="B78" s="140"/>
      <c r="C78" s="141"/>
      <c r="D78" s="141"/>
      <c r="E78" s="141"/>
      <c r="F78" s="142"/>
      <c r="G78" s="141"/>
      <c r="H78" s="141"/>
      <c r="I78" s="143"/>
      <c r="J78" s="145"/>
      <c r="K78" s="141"/>
      <c r="L78" s="145"/>
      <c r="M78" s="145"/>
      <c r="N78" s="145"/>
      <c r="O78" s="141"/>
      <c r="P78" s="141"/>
      <c r="Q78" s="145"/>
      <c r="R78" s="145"/>
      <c r="S78" s="145"/>
      <c r="T78" s="145"/>
      <c r="U78" s="199"/>
      <c r="V78" s="141"/>
      <c r="W78" s="141"/>
      <c r="X78" s="143"/>
      <c r="Y78" s="141"/>
      <c r="Z78" s="143"/>
      <c r="AA78" s="143"/>
      <c r="AB78" s="143"/>
      <c r="AC78" s="141"/>
      <c r="AD78" s="144"/>
      <c r="AE78" s="141"/>
      <c r="AF78" s="141"/>
      <c r="AG78" s="141"/>
      <c r="AH78" s="141"/>
      <c r="AI78" s="141"/>
      <c r="AJ78" s="141"/>
      <c r="AK78" s="141"/>
      <c r="AL78" s="141"/>
      <c r="AM78" s="141"/>
      <c r="AN78" s="141"/>
      <c r="AO78" s="141"/>
      <c r="AP78" s="141"/>
      <c r="AQ78" s="141"/>
      <c r="AR78" s="141"/>
      <c r="AS78" s="141"/>
      <c r="AT78" s="141"/>
      <c r="AU78" s="141"/>
      <c r="AV78" s="141"/>
      <c r="AW78" s="141"/>
    </row>
    <row r="79" spans="1:49" s="200" customFormat="1" ht="51.6" customHeight="1">
      <c r="A79" s="140" t="str">
        <f>IF(D79&lt;&gt;"",VLOOKUP('ACTIVOS DE INFORMACIÓN 2020'!D79,DATA!$E$2:$F$101,2)&amp;"-"&amp;B79,"")</f>
        <v/>
      </c>
      <c r="B79" s="140"/>
      <c r="C79" s="141"/>
      <c r="D79" s="141"/>
      <c r="E79" s="142"/>
      <c r="F79" s="142"/>
      <c r="G79" s="184"/>
      <c r="H79" s="141"/>
      <c r="I79" s="184"/>
      <c r="J79" s="184"/>
      <c r="K79" s="141"/>
      <c r="L79" s="141"/>
      <c r="M79" s="145"/>
      <c r="N79" s="145"/>
      <c r="O79" s="141"/>
      <c r="P79" s="141"/>
      <c r="Q79" s="184"/>
      <c r="R79" s="184"/>
      <c r="S79" s="184"/>
      <c r="T79" s="184"/>
      <c r="U79" s="199"/>
      <c r="V79" s="141"/>
      <c r="W79" s="184"/>
      <c r="X79" s="143"/>
      <c r="Y79" s="141"/>
      <c r="Z79" s="143"/>
      <c r="AA79" s="143"/>
      <c r="AB79" s="143"/>
      <c r="AC79" s="141"/>
      <c r="AD79" s="144"/>
      <c r="AE79" s="142"/>
      <c r="AF79" s="142"/>
      <c r="AG79" s="142"/>
      <c r="AH79" s="142"/>
      <c r="AI79" s="142"/>
      <c r="AJ79" s="142"/>
      <c r="AK79" s="142"/>
      <c r="AL79" s="142"/>
      <c r="AM79" s="141"/>
      <c r="AN79" s="142"/>
      <c r="AO79" s="142"/>
      <c r="AP79" s="142"/>
      <c r="AQ79" s="142"/>
      <c r="AR79" s="142"/>
      <c r="AS79" s="142"/>
      <c r="AT79" s="142"/>
      <c r="AU79" s="142"/>
      <c r="AV79" s="142"/>
      <c r="AW79" s="142"/>
    </row>
    <row r="80" spans="1:49" s="200" customFormat="1" ht="51.6" customHeight="1">
      <c r="A80" s="140" t="str">
        <f>IF(D80&lt;&gt;"",VLOOKUP('ACTIVOS DE INFORMACIÓN 2020'!D80,DATA!$E$2:$F$101,2)&amp;"-"&amp;B80,"")</f>
        <v/>
      </c>
      <c r="B80" s="140"/>
      <c r="C80" s="141"/>
      <c r="D80" s="141"/>
      <c r="E80" s="142"/>
      <c r="F80" s="142"/>
      <c r="G80" s="141"/>
      <c r="H80" s="141"/>
      <c r="I80" s="141"/>
      <c r="J80" s="141"/>
      <c r="K80" s="141"/>
      <c r="L80" s="141"/>
      <c r="M80" s="145"/>
      <c r="N80" s="145"/>
      <c r="O80" s="141"/>
      <c r="P80" s="141"/>
      <c r="Q80" s="141"/>
      <c r="R80" s="141"/>
      <c r="S80" s="141"/>
      <c r="T80" s="141"/>
      <c r="U80" s="199"/>
      <c r="V80" s="141"/>
      <c r="W80" s="141"/>
      <c r="X80" s="143"/>
      <c r="Y80" s="141"/>
      <c r="Z80" s="143"/>
      <c r="AA80" s="143"/>
      <c r="AB80" s="143"/>
      <c r="AC80" s="141"/>
      <c r="AD80" s="144"/>
      <c r="AE80" s="141"/>
      <c r="AF80" s="141"/>
      <c r="AG80" s="141"/>
      <c r="AH80" s="141"/>
      <c r="AI80" s="141"/>
      <c r="AJ80" s="141"/>
      <c r="AK80" s="164"/>
      <c r="AL80" s="141"/>
      <c r="AM80" s="141"/>
      <c r="AN80" s="141"/>
      <c r="AO80" s="141"/>
      <c r="AP80" s="141"/>
      <c r="AQ80" s="141"/>
      <c r="AR80" s="141"/>
      <c r="AS80" s="141"/>
      <c r="AT80" s="141"/>
      <c r="AU80" s="141"/>
      <c r="AV80" s="141"/>
      <c r="AW80" s="141"/>
    </row>
    <row r="81" spans="1:49" s="200" customFormat="1" ht="51.6" customHeight="1">
      <c r="A81" s="140" t="str">
        <f>IF(D81&lt;&gt;"",VLOOKUP('ACTIVOS DE INFORMACIÓN 2020'!D81,DATA!$E$2:$F$101,2)&amp;"-"&amp;B81,"")</f>
        <v/>
      </c>
      <c r="B81" s="140"/>
      <c r="C81" s="141"/>
      <c r="D81" s="141"/>
      <c r="E81" s="142"/>
      <c r="F81" s="142"/>
      <c r="G81" s="142"/>
      <c r="H81" s="142"/>
      <c r="I81" s="143"/>
      <c r="J81" s="166"/>
      <c r="K81" s="141"/>
      <c r="L81" s="166"/>
      <c r="M81" s="142"/>
      <c r="N81" s="142"/>
      <c r="O81" s="141"/>
      <c r="P81" s="141"/>
      <c r="Q81" s="142"/>
      <c r="R81" s="142"/>
      <c r="S81" s="142"/>
      <c r="T81" s="142"/>
      <c r="U81" s="199"/>
      <c r="V81" s="141"/>
      <c r="W81" s="142"/>
      <c r="X81" s="143"/>
      <c r="Y81" s="142"/>
      <c r="Z81" s="143"/>
      <c r="AA81" s="143"/>
      <c r="AB81" s="143"/>
      <c r="AC81" s="142"/>
      <c r="AD81" s="144"/>
      <c r="AE81" s="142"/>
      <c r="AF81" s="142"/>
      <c r="AG81" s="142"/>
      <c r="AH81" s="142"/>
      <c r="AI81" s="142"/>
      <c r="AJ81" s="141"/>
      <c r="AK81" s="141"/>
      <c r="AL81" s="142"/>
      <c r="AM81" s="141"/>
      <c r="AN81" s="141"/>
      <c r="AO81" s="142"/>
      <c r="AP81" s="142"/>
      <c r="AQ81" s="142"/>
      <c r="AR81" s="142"/>
      <c r="AS81" s="142"/>
      <c r="AT81" s="142"/>
      <c r="AU81" s="142"/>
      <c r="AV81" s="142"/>
      <c r="AW81" s="142"/>
    </row>
    <row r="82" spans="1:49" s="200" customFormat="1" ht="51.6" customHeight="1">
      <c r="A82" s="140" t="str">
        <f>IF(D82&lt;&gt;"",VLOOKUP('ACTIVOS DE INFORMACIÓN 2020'!D82,DATA!$E$2:$F$101,2)&amp;"-"&amp;B82,"")</f>
        <v/>
      </c>
      <c r="B82" s="140"/>
      <c r="C82" s="141"/>
      <c r="D82" s="141"/>
      <c r="E82" s="142"/>
      <c r="F82" s="142"/>
      <c r="G82" s="142"/>
      <c r="H82" s="142"/>
      <c r="I82" s="143"/>
      <c r="J82" s="166"/>
      <c r="K82" s="141"/>
      <c r="L82" s="166"/>
      <c r="M82" s="142"/>
      <c r="N82" s="142"/>
      <c r="O82" s="141"/>
      <c r="P82" s="141"/>
      <c r="Q82" s="142"/>
      <c r="R82" s="142"/>
      <c r="S82" s="142"/>
      <c r="T82" s="142"/>
      <c r="U82" s="199"/>
      <c r="V82" s="141"/>
      <c r="W82" s="142"/>
      <c r="X82" s="143"/>
      <c r="Y82" s="142"/>
      <c r="Z82" s="143"/>
      <c r="AA82" s="143"/>
      <c r="AB82" s="143"/>
      <c r="AC82" s="142"/>
      <c r="AD82" s="144"/>
      <c r="AE82" s="142"/>
      <c r="AF82" s="142"/>
      <c r="AG82" s="142"/>
      <c r="AH82" s="142"/>
      <c r="AI82" s="142"/>
      <c r="AJ82" s="141"/>
      <c r="AK82" s="141"/>
      <c r="AL82" s="142"/>
      <c r="AM82" s="141"/>
      <c r="AN82" s="141"/>
      <c r="AO82" s="142"/>
      <c r="AP82" s="142"/>
      <c r="AQ82" s="142"/>
      <c r="AR82" s="142"/>
      <c r="AS82" s="142"/>
      <c r="AT82" s="142"/>
      <c r="AU82" s="142"/>
      <c r="AV82" s="142"/>
      <c r="AW82" s="142"/>
    </row>
    <row r="83" spans="1:49" s="200" customFormat="1" ht="51.6" customHeight="1">
      <c r="A83" s="140" t="str">
        <f>IF(D83&lt;&gt;"",VLOOKUP('ACTIVOS DE INFORMACIÓN 2020'!D83,DATA!$E$2:$F$101,2)&amp;"-"&amp;B83,"")</f>
        <v/>
      </c>
      <c r="B83" s="140"/>
      <c r="C83" s="141"/>
      <c r="D83" s="141"/>
      <c r="E83" s="142"/>
      <c r="F83" s="142"/>
      <c r="G83" s="142"/>
      <c r="H83" s="142"/>
      <c r="I83" s="143"/>
      <c r="J83" s="166"/>
      <c r="K83" s="141"/>
      <c r="L83" s="166"/>
      <c r="M83" s="142"/>
      <c r="N83" s="142"/>
      <c r="O83" s="141"/>
      <c r="P83" s="141"/>
      <c r="Q83" s="142"/>
      <c r="R83" s="142"/>
      <c r="S83" s="142"/>
      <c r="T83" s="142"/>
      <c r="U83" s="199"/>
      <c r="V83" s="141"/>
      <c r="W83" s="142"/>
      <c r="X83" s="143"/>
      <c r="Y83" s="142"/>
      <c r="Z83" s="143"/>
      <c r="AA83" s="143"/>
      <c r="AB83" s="143"/>
      <c r="AC83" s="142"/>
      <c r="AD83" s="144"/>
      <c r="AE83" s="142"/>
      <c r="AF83" s="142"/>
      <c r="AG83" s="142"/>
      <c r="AH83" s="142"/>
      <c r="AI83" s="142"/>
      <c r="AJ83" s="141"/>
      <c r="AK83" s="141"/>
      <c r="AL83" s="142"/>
      <c r="AM83" s="141"/>
      <c r="AN83" s="141"/>
      <c r="AO83" s="142"/>
      <c r="AP83" s="142"/>
      <c r="AQ83" s="142"/>
      <c r="AR83" s="142"/>
      <c r="AS83" s="142"/>
      <c r="AT83" s="142"/>
      <c r="AU83" s="142"/>
      <c r="AV83" s="142"/>
      <c r="AW83" s="142"/>
    </row>
    <row r="84" spans="1:49" s="200" customFormat="1" ht="51.6" customHeight="1">
      <c r="A84" s="140" t="str">
        <f>IF(D84&lt;&gt;"",VLOOKUP('ACTIVOS DE INFORMACIÓN 2020'!D84,DATA!$E$2:$F$101,2)&amp;"-"&amp;B84,"")</f>
        <v/>
      </c>
      <c r="B84" s="140"/>
      <c r="C84" s="141"/>
      <c r="D84" s="141"/>
      <c r="E84" s="142"/>
      <c r="F84" s="142"/>
      <c r="G84" s="142"/>
      <c r="H84" s="142"/>
      <c r="I84" s="143"/>
      <c r="J84" s="166"/>
      <c r="K84" s="141"/>
      <c r="L84" s="166"/>
      <c r="M84" s="142"/>
      <c r="N84" s="142"/>
      <c r="O84" s="141"/>
      <c r="P84" s="141"/>
      <c r="Q84" s="142"/>
      <c r="R84" s="142"/>
      <c r="S84" s="142"/>
      <c r="T84" s="142"/>
      <c r="U84" s="199"/>
      <c r="V84" s="141"/>
      <c r="W84" s="142"/>
      <c r="X84" s="143"/>
      <c r="Y84" s="142"/>
      <c r="Z84" s="143"/>
      <c r="AA84" s="143"/>
      <c r="AB84" s="143"/>
      <c r="AC84" s="142"/>
      <c r="AD84" s="144"/>
      <c r="AE84" s="142"/>
      <c r="AF84" s="142"/>
      <c r="AG84" s="142"/>
      <c r="AH84" s="142"/>
      <c r="AI84" s="142"/>
      <c r="AJ84" s="141"/>
      <c r="AK84" s="141"/>
      <c r="AL84" s="142"/>
      <c r="AM84" s="141"/>
      <c r="AN84" s="141"/>
      <c r="AO84" s="142"/>
      <c r="AP84" s="142"/>
      <c r="AQ84" s="142"/>
      <c r="AR84" s="142"/>
      <c r="AS84" s="142"/>
      <c r="AT84" s="142"/>
      <c r="AU84" s="142"/>
      <c r="AV84" s="142"/>
      <c r="AW84" s="142"/>
    </row>
    <row r="85" spans="1:49" s="200" customFormat="1" ht="51.6" customHeight="1">
      <c r="A85" s="140" t="str">
        <f>IF(D85&lt;&gt;"",VLOOKUP('ACTIVOS DE INFORMACIÓN 2020'!D85,DATA!$E$2:$F$101,2)&amp;"-"&amp;B85,"")</f>
        <v/>
      </c>
      <c r="B85" s="140"/>
      <c r="C85" s="141"/>
      <c r="D85" s="141"/>
      <c r="E85" s="142"/>
      <c r="F85" s="142"/>
      <c r="G85" s="142"/>
      <c r="H85" s="142"/>
      <c r="I85" s="143"/>
      <c r="J85" s="166"/>
      <c r="K85" s="141"/>
      <c r="L85" s="166"/>
      <c r="M85" s="142"/>
      <c r="N85" s="142"/>
      <c r="O85" s="141"/>
      <c r="P85" s="141"/>
      <c r="Q85" s="142"/>
      <c r="R85" s="142"/>
      <c r="S85" s="142"/>
      <c r="T85" s="142"/>
      <c r="U85" s="199"/>
      <c r="V85" s="141"/>
      <c r="W85" s="142"/>
      <c r="X85" s="143"/>
      <c r="Y85" s="142"/>
      <c r="Z85" s="143"/>
      <c r="AA85" s="143"/>
      <c r="AB85" s="143"/>
      <c r="AC85" s="142"/>
      <c r="AD85" s="144"/>
      <c r="AE85" s="142"/>
      <c r="AF85" s="142"/>
      <c r="AG85" s="142"/>
      <c r="AH85" s="142"/>
      <c r="AI85" s="142"/>
      <c r="AJ85" s="141"/>
      <c r="AK85" s="141"/>
      <c r="AL85" s="142"/>
      <c r="AM85" s="141"/>
      <c r="AN85" s="141"/>
      <c r="AO85" s="142"/>
      <c r="AP85" s="142"/>
      <c r="AQ85" s="142"/>
      <c r="AR85" s="142"/>
      <c r="AS85" s="142"/>
      <c r="AT85" s="142"/>
      <c r="AU85" s="142"/>
      <c r="AV85" s="142"/>
      <c r="AW85" s="142"/>
    </row>
    <row r="86" spans="1:49" s="200" customFormat="1" ht="51.6" customHeight="1">
      <c r="A86" s="140" t="str">
        <f>IF(D86&lt;&gt;"",VLOOKUP('ACTIVOS DE INFORMACIÓN 2020'!D86,DATA!$E$2:$F$101,2)&amp;"-"&amp;B86,"")</f>
        <v/>
      </c>
      <c r="B86" s="140"/>
      <c r="C86" s="141"/>
      <c r="D86" s="141"/>
      <c r="E86" s="142"/>
      <c r="F86" s="142"/>
      <c r="G86" s="142"/>
      <c r="H86" s="142"/>
      <c r="I86" s="143"/>
      <c r="J86" s="166"/>
      <c r="K86" s="141"/>
      <c r="L86" s="166"/>
      <c r="M86" s="142"/>
      <c r="N86" s="142"/>
      <c r="O86" s="141"/>
      <c r="P86" s="141"/>
      <c r="Q86" s="142"/>
      <c r="R86" s="142"/>
      <c r="S86" s="142"/>
      <c r="T86" s="142"/>
      <c r="U86" s="199"/>
      <c r="V86" s="141"/>
      <c r="W86" s="142"/>
      <c r="X86" s="143"/>
      <c r="Y86" s="142"/>
      <c r="Z86" s="143"/>
      <c r="AA86" s="143"/>
      <c r="AB86" s="143"/>
      <c r="AC86" s="142"/>
      <c r="AD86" s="144"/>
      <c r="AE86" s="142"/>
      <c r="AF86" s="142"/>
      <c r="AG86" s="142"/>
      <c r="AH86" s="142"/>
      <c r="AI86" s="142"/>
      <c r="AJ86" s="141"/>
      <c r="AK86" s="141"/>
      <c r="AL86" s="142"/>
      <c r="AM86" s="141"/>
      <c r="AN86" s="141"/>
      <c r="AO86" s="142"/>
      <c r="AP86" s="142"/>
      <c r="AQ86" s="142"/>
      <c r="AR86" s="142"/>
      <c r="AS86" s="142"/>
      <c r="AT86" s="142"/>
      <c r="AU86" s="142"/>
      <c r="AV86" s="142"/>
      <c r="AW86" s="142"/>
    </row>
    <row r="87" spans="1:49" s="200" customFormat="1" ht="51.6" customHeight="1">
      <c r="A87" s="140" t="str">
        <f>IF(D87&lt;&gt;"",VLOOKUP('ACTIVOS DE INFORMACIÓN 2020'!D87,DATA!$E$2:$F$101,2)&amp;"-"&amp;B87,"")</f>
        <v/>
      </c>
      <c r="B87" s="140"/>
      <c r="C87" s="141"/>
      <c r="D87" s="141"/>
      <c r="E87" s="142"/>
      <c r="F87" s="142"/>
      <c r="G87" s="142"/>
      <c r="H87" s="142"/>
      <c r="I87" s="143"/>
      <c r="J87" s="166"/>
      <c r="K87" s="141"/>
      <c r="L87" s="166"/>
      <c r="M87" s="142"/>
      <c r="N87" s="142"/>
      <c r="O87" s="141"/>
      <c r="P87" s="141"/>
      <c r="Q87" s="142"/>
      <c r="R87" s="142"/>
      <c r="S87" s="142"/>
      <c r="T87" s="142"/>
      <c r="U87" s="199"/>
      <c r="V87" s="141"/>
      <c r="W87" s="142"/>
      <c r="X87" s="143"/>
      <c r="Y87" s="142"/>
      <c r="Z87" s="143"/>
      <c r="AA87" s="143"/>
      <c r="AB87" s="143"/>
      <c r="AC87" s="142"/>
      <c r="AD87" s="144"/>
      <c r="AE87" s="142"/>
      <c r="AF87" s="142"/>
      <c r="AG87" s="142"/>
      <c r="AH87" s="142"/>
      <c r="AI87" s="142"/>
      <c r="AJ87" s="141"/>
      <c r="AK87" s="141"/>
      <c r="AL87" s="142"/>
      <c r="AM87" s="141"/>
      <c r="AN87" s="141"/>
      <c r="AO87" s="142"/>
      <c r="AP87" s="142"/>
      <c r="AQ87" s="142"/>
      <c r="AR87" s="142"/>
      <c r="AS87" s="142"/>
      <c r="AT87" s="142"/>
      <c r="AU87" s="142"/>
      <c r="AV87" s="142"/>
      <c r="AW87" s="142"/>
    </row>
    <row r="88" spans="1:49" s="200" customFormat="1" ht="51.6" customHeight="1">
      <c r="A88" s="140" t="str">
        <f>IF(D88&lt;&gt;"",VLOOKUP('ACTIVOS DE INFORMACIÓN 2020'!D88,DATA!$E$2:$F$101,2)&amp;"-"&amp;B88,"")</f>
        <v/>
      </c>
      <c r="B88" s="140"/>
      <c r="C88" s="141"/>
      <c r="D88" s="141"/>
      <c r="E88" s="142"/>
      <c r="F88" s="142"/>
      <c r="G88" s="142"/>
      <c r="H88" s="142"/>
      <c r="I88" s="143"/>
      <c r="J88" s="166"/>
      <c r="K88" s="141"/>
      <c r="L88" s="166"/>
      <c r="M88" s="142"/>
      <c r="N88" s="142"/>
      <c r="O88" s="141"/>
      <c r="P88" s="141"/>
      <c r="Q88" s="142"/>
      <c r="R88" s="142"/>
      <c r="S88" s="142"/>
      <c r="T88" s="142"/>
      <c r="U88" s="199"/>
      <c r="V88" s="141"/>
      <c r="W88" s="142"/>
      <c r="X88" s="143"/>
      <c r="Y88" s="142"/>
      <c r="Z88" s="143"/>
      <c r="AA88" s="143"/>
      <c r="AB88" s="143"/>
      <c r="AC88" s="142"/>
      <c r="AD88" s="144"/>
      <c r="AE88" s="142"/>
      <c r="AF88" s="142"/>
      <c r="AG88" s="142"/>
      <c r="AH88" s="142"/>
      <c r="AI88" s="142"/>
      <c r="AJ88" s="141"/>
      <c r="AK88" s="141"/>
      <c r="AL88" s="142"/>
      <c r="AM88" s="141"/>
      <c r="AN88" s="141"/>
      <c r="AO88" s="142"/>
      <c r="AP88" s="142"/>
      <c r="AQ88" s="142"/>
      <c r="AR88" s="142"/>
      <c r="AS88" s="142"/>
      <c r="AT88" s="142"/>
      <c r="AU88" s="142"/>
      <c r="AV88" s="142"/>
      <c r="AW88" s="142"/>
    </row>
    <row r="89" spans="1:49" s="200" customFormat="1" ht="51.6" customHeight="1">
      <c r="A89" s="140" t="str">
        <f>IF(D89&lt;&gt;"",VLOOKUP('ACTIVOS DE INFORMACIÓN 2020'!D89,DATA!$E$2:$F$101,2)&amp;"-"&amp;B89,"")</f>
        <v/>
      </c>
      <c r="B89" s="140"/>
      <c r="C89" s="141"/>
      <c r="D89" s="141"/>
      <c r="E89" s="142"/>
      <c r="F89" s="142"/>
      <c r="G89" s="142"/>
      <c r="H89" s="142"/>
      <c r="I89" s="143"/>
      <c r="J89" s="166"/>
      <c r="K89" s="141"/>
      <c r="L89" s="166"/>
      <c r="M89" s="142"/>
      <c r="N89" s="142"/>
      <c r="O89" s="141"/>
      <c r="P89" s="141"/>
      <c r="Q89" s="142"/>
      <c r="R89" s="142"/>
      <c r="S89" s="142"/>
      <c r="T89" s="142"/>
      <c r="U89" s="199"/>
      <c r="V89" s="141"/>
      <c r="W89" s="142"/>
      <c r="X89" s="143"/>
      <c r="Y89" s="142"/>
      <c r="Z89" s="143"/>
      <c r="AA89" s="143"/>
      <c r="AB89" s="143"/>
      <c r="AC89" s="142"/>
      <c r="AD89" s="144"/>
      <c r="AE89" s="142"/>
      <c r="AF89" s="142"/>
      <c r="AG89" s="142"/>
      <c r="AH89" s="142"/>
      <c r="AI89" s="142"/>
      <c r="AJ89" s="141"/>
      <c r="AK89" s="141"/>
      <c r="AL89" s="142"/>
      <c r="AM89" s="141"/>
      <c r="AN89" s="141"/>
      <c r="AO89" s="142"/>
      <c r="AP89" s="142"/>
      <c r="AQ89" s="142"/>
      <c r="AR89" s="142"/>
      <c r="AS89" s="142"/>
      <c r="AT89" s="142"/>
      <c r="AU89" s="142"/>
      <c r="AV89" s="142"/>
      <c r="AW89" s="142"/>
    </row>
    <row r="90" spans="1:49" s="200" customFormat="1" ht="51.6" customHeight="1">
      <c r="A90" s="140" t="str">
        <f>IF(D90&lt;&gt;"",VLOOKUP('ACTIVOS DE INFORMACIÓN 2020'!D90,DATA!$E$2:$F$101,2)&amp;"-"&amp;B90,"")</f>
        <v/>
      </c>
      <c r="B90" s="140"/>
      <c r="C90" s="141"/>
      <c r="D90" s="141"/>
      <c r="E90" s="142"/>
      <c r="F90" s="142"/>
      <c r="G90" s="184"/>
      <c r="H90" s="142"/>
      <c r="I90" s="184"/>
      <c r="J90" s="184"/>
      <c r="K90" s="141"/>
      <c r="L90" s="141"/>
      <c r="M90" s="142"/>
      <c r="N90" s="142"/>
      <c r="O90" s="141"/>
      <c r="P90" s="141"/>
      <c r="Q90" s="184"/>
      <c r="R90" s="184"/>
      <c r="S90" s="184"/>
      <c r="T90" s="184"/>
      <c r="U90" s="199"/>
      <c r="V90" s="141"/>
      <c r="W90" s="184"/>
      <c r="X90" s="143"/>
      <c r="Y90" s="142"/>
      <c r="Z90" s="143"/>
      <c r="AA90" s="143"/>
      <c r="AB90" s="143"/>
      <c r="AC90" s="142"/>
      <c r="AD90" s="144"/>
      <c r="AE90" s="142"/>
      <c r="AF90" s="142"/>
      <c r="AG90" s="142"/>
      <c r="AH90" s="142"/>
      <c r="AI90" s="142"/>
      <c r="AJ90" s="142"/>
      <c r="AK90" s="142"/>
      <c r="AL90" s="142"/>
      <c r="AM90" s="141"/>
      <c r="AN90" s="142"/>
      <c r="AO90" s="142"/>
      <c r="AP90" s="142"/>
      <c r="AQ90" s="142"/>
      <c r="AR90" s="142"/>
      <c r="AS90" s="142"/>
      <c r="AT90" s="142"/>
      <c r="AU90" s="142"/>
      <c r="AV90" s="142"/>
      <c r="AW90" s="142"/>
    </row>
    <row r="91" spans="1:49" s="200" customFormat="1" ht="51.6" customHeight="1">
      <c r="A91" s="140" t="str">
        <f>IF(D91&lt;&gt;"",VLOOKUP('ACTIVOS DE INFORMACIÓN 2020'!D91,DATA!$E$2:$F$101,2)&amp;"-"&amp;B91,"")</f>
        <v/>
      </c>
      <c r="B91" s="140"/>
      <c r="C91" s="141"/>
      <c r="D91" s="141"/>
      <c r="E91" s="141"/>
      <c r="F91" s="142"/>
      <c r="G91" s="141"/>
      <c r="H91" s="141"/>
      <c r="I91" s="143"/>
      <c r="J91" s="145"/>
      <c r="K91" s="141"/>
      <c r="L91" s="145"/>
      <c r="M91" s="141"/>
      <c r="N91" s="141"/>
      <c r="O91" s="141"/>
      <c r="P91" s="141"/>
      <c r="Q91" s="141"/>
      <c r="R91" s="141"/>
      <c r="S91" s="141"/>
      <c r="T91" s="142"/>
      <c r="U91" s="199"/>
      <c r="V91" s="141"/>
      <c r="W91" s="141"/>
      <c r="X91" s="143"/>
      <c r="Y91" s="141"/>
      <c r="Z91" s="143"/>
      <c r="AA91" s="143"/>
      <c r="AB91" s="143"/>
      <c r="AC91" s="141"/>
      <c r="AD91" s="144"/>
      <c r="AE91" s="141"/>
      <c r="AF91" s="141"/>
      <c r="AG91" s="142"/>
      <c r="AH91" s="142"/>
      <c r="AI91" s="142"/>
      <c r="AJ91" s="141"/>
      <c r="AK91" s="142"/>
      <c r="AL91" s="142"/>
      <c r="AM91" s="141"/>
      <c r="AN91" s="141"/>
      <c r="AO91" s="141"/>
      <c r="AP91" s="141"/>
      <c r="AQ91" s="141"/>
      <c r="AR91" s="141"/>
      <c r="AS91" s="141"/>
      <c r="AT91" s="141"/>
      <c r="AU91" s="141"/>
      <c r="AV91" s="141"/>
      <c r="AW91" s="141"/>
    </row>
    <row r="92" spans="1:49" s="200" customFormat="1" ht="51.6" customHeight="1">
      <c r="A92" s="140" t="str">
        <f>IF(D92&lt;&gt;"",VLOOKUP('ACTIVOS DE INFORMACIÓN 2020'!D92,DATA!$E$2:$F$101,2)&amp;"-"&amp;B92,"")</f>
        <v/>
      </c>
      <c r="B92" s="140"/>
      <c r="C92" s="141"/>
      <c r="D92" s="141"/>
      <c r="E92" s="141"/>
      <c r="F92" s="142"/>
      <c r="G92" s="141"/>
      <c r="H92" s="141"/>
      <c r="I92" s="143"/>
      <c r="J92" s="145"/>
      <c r="K92" s="141"/>
      <c r="L92" s="145"/>
      <c r="M92" s="141"/>
      <c r="N92" s="141"/>
      <c r="O92" s="141"/>
      <c r="P92" s="141"/>
      <c r="Q92" s="141"/>
      <c r="R92" s="141"/>
      <c r="S92" s="141"/>
      <c r="T92" s="142"/>
      <c r="U92" s="199"/>
      <c r="V92" s="141"/>
      <c r="W92" s="141"/>
      <c r="X92" s="143"/>
      <c r="Y92" s="141"/>
      <c r="Z92" s="143"/>
      <c r="AA92" s="143"/>
      <c r="AB92" s="143"/>
      <c r="AC92" s="141"/>
      <c r="AD92" s="144"/>
      <c r="AE92" s="141"/>
      <c r="AF92" s="141"/>
      <c r="AG92" s="142"/>
      <c r="AH92" s="142"/>
      <c r="AI92" s="142"/>
      <c r="AJ92" s="141"/>
      <c r="AK92" s="142"/>
      <c r="AL92" s="142"/>
      <c r="AM92" s="141"/>
      <c r="AN92" s="141"/>
      <c r="AO92" s="141"/>
      <c r="AP92" s="141"/>
      <c r="AQ92" s="141"/>
      <c r="AR92" s="141"/>
      <c r="AS92" s="141"/>
      <c r="AT92" s="141"/>
      <c r="AU92" s="141"/>
      <c r="AV92" s="141"/>
      <c r="AW92" s="141"/>
    </row>
    <row r="93" spans="1:49" s="200" customFormat="1" ht="51.6" customHeight="1">
      <c r="A93" s="140" t="str">
        <f>IF(D93&lt;&gt;"",VLOOKUP('ACTIVOS DE INFORMACIÓN 2020'!D93,DATA!$E$2:$F$101,2)&amp;"-"&amp;B93,"")</f>
        <v/>
      </c>
      <c r="B93" s="140"/>
      <c r="C93" s="141"/>
      <c r="D93" s="141"/>
      <c r="E93" s="141"/>
      <c r="F93" s="142"/>
      <c r="G93" s="141"/>
      <c r="H93" s="141"/>
      <c r="I93" s="143"/>
      <c r="J93" s="145"/>
      <c r="K93" s="141"/>
      <c r="L93" s="145"/>
      <c r="M93" s="141"/>
      <c r="N93" s="141"/>
      <c r="O93" s="141"/>
      <c r="P93" s="141"/>
      <c r="Q93" s="141"/>
      <c r="R93" s="141"/>
      <c r="S93" s="141"/>
      <c r="T93" s="142"/>
      <c r="U93" s="199"/>
      <c r="V93" s="141"/>
      <c r="W93" s="141"/>
      <c r="X93" s="143"/>
      <c r="Y93" s="141"/>
      <c r="Z93" s="143"/>
      <c r="AA93" s="143"/>
      <c r="AB93" s="143"/>
      <c r="AC93" s="141"/>
      <c r="AD93" s="144"/>
      <c r="AE93" s="141"/>
      <c r="AF93" s="141"/>
      <c r="AG93" s="142"/>
      <c r="AH93" s="142"/>
      <c r="AI93" s="142"/>
      <c r="AJ93" s="141"/>
      <c r="AK93" s="142"/>
      <c r="AL93" s="142"/>
      <c r="AM93" s="141"/>
      <c r="AN93" s="141"/>
      <c r="AO93" s="141"/>
      <c r="AP93" s="141"/>
      <c r="AQ93" s="141"/>
      <c r="AR93" s="141"/>
      <c r="AS93" s="141"/>
      <c r="AT93" s="141"/>
      <c r="AU93" s="141"/>
      <c r="AV93" s="141"/>
      <c r="AW93" s="141"/>
    </row>
    <row r="94" spans="1:49" s="200" customFormat="1" ht="51.6" customHeight="1">
      <c r="A94" s="140" t="str">
        <f>IF(D94&lt;&gt;"",VLOOKUP('ACTIVOS DE INFORMACIÓN 2020'!D94,DATA!$E$2:$F$101,2)&amp;"-"&amp;B94,"")</f>
        <v/>
      </c>
      <c r="B94" s="140"/>
      <c r="C94" s="141"/>
      <c r="D94" s="141"/>
      <c r="E94" s="141"/>
      <c r="F94" s="142"/>
      <c r="G94" s="141"/>
      <c r="H94" s="141"/>
      <c r="I94" s="143"/>
      <c r="J94" s="166"/>
      <c r="K94" s="141"/>
      <c r="L94" s="166"/>
      <c r="M94" s="142"/>
      <c r="N94" s="142"/>
      <c r="O94" s="141"/>
      <c r="P94" s="141"/>
      <c r="Q94" s="141"/>
      <c r="R94" s="141"/>
      <c r="S94" s="141"/>
      <c r="T94" s="142"/>
      <c r="U94" s="199"/>
      <c r="V94" s="141"/>
      <c r="W94" s="141"/>
      <c r="X94" s="143"/>
      <c r="Y94" s="141"/>
      <c r="Z94" s="143"/>
      <c r="AA94" s="143"/>
      <c r="AB94" s="143"/>
      <c r="AC94" s="141"/>
      <c r="AD94" s="144"/>
      <c r="AE94" s="141"/>
      <c r="AF94" s="141"/>
      <c r="AG94" s="142"/>
      <c r="AH94" s="142"/>
      <c r="AI94" s="142"/>
      <c r="AJ94" s="142"/>
      <c r="AK94" s="167"/>
      <c r="AL94" s="142"/>
      <c r="AM94" s="141"/>
      <c r="AN94" s="141"/>
      <c r="AO94" s="141"/>
      <c r="AP94" s="141"/>
      <c r="AQ94" s="141"/>
      <c r="AR94" s="141"/>
      <c r="AS94" s="141"/>
      <c r="AT94" s="141"/>
      <c r="AU94" s="141"/>
      <c r="AV94" s="141"/>
      <c r="AW94" s="141"/>
    </row>
    <row r="95" spans="1:49" s="200" customFormat="1" ht="51.6" customHeight="1">
      <c r="A95" s="140" t="str">
        <f>IF(D95&lt;&gt;"",VLOOKUP('ACTIVOS DE INFORMACIÓN 2020'!D95,DATA!$E$2:$F$101,2)&amp;"-"&amp;B95,"")</f>
        <v/>
      </c>
      <c r="B95" s="140"/>
      <c r="C95" s="141"/>
      <c r="D95" s="141"/>
      <c r="E95" s="141"/>
      <c r="F95" s="142"/>
      <c r="G95" s="141"/>
      <c r="H95" s="141"/>
      <c r="I95" s="143"/>
      <c r="J95" s="166"/>
      <c r="K95" s="141"/>
      <c r="L95" s="166"/>
      <c r="M95" s="142"/>
      <c r="N95" s="142"/>
      <c r="O95" s="141"/>
      <c r="P95" s="141"/>
      <c r="Q95" s="141"/>
      <c r="R95" s="141"/>
      <c r="S95" s="141"/>
      <c r="T95" s="142"/>
      <c r="U95" s="199"/>
      <c r="V95" s="141"/>
      <c r="W95" s="141"/>
      <c r="X95" s="143"/>
      <c r="Y95" s="141"/>
      <c r="Z95" s="143"/>
      <c r="AA95" s="143"/>
      <c r="AB95" s="143"/>
      <c r="AC95" s="141"/>
      <c r="AD95" s="144"/>
      <c r="AE95" s="141"/>
      <c r="AF95" s="141"/>
      <c r="AG95" s="142"/>
      <c r="AH95" s="142"/>
      <c r="AI95" s="142"/>
      <c r="AJ95" s="142"/>
      <c r="AK95" s="167"/>
      <c r="AL95" s="142"/>
      <c r="AM95" s="141"/>
      <c r="AN95" s="141"/>
      <c r="AO95" s="141"/>
      <c r="AP95" s="141"/>
      <c r="AQ95" s="141"/>
      <c r="AR95" s="141"/>
      <c r="AS95" s="141"/>
      <c r="AT95" s="141"/>
      <c r="AU95" s="141"/>
      <c r="AV95" s="141"/>
      <c r="AW95" s="141"/>
    </row>
    <row r="96" spans="1:49" s="200" customFormat="1" ht="51.6" customHeight="1">
      <c r="A96" s="140" t="str">
        <f>IF(D96&lt;&gt;"",VLOOKUP('ACTIVOS DE INFORMACIÓN 2020'!D96,DATA!$E$2:$F$101,2)&amp;"-"&amp;B96,"")</f>
        <v/>
      </c>
      <c r="B96" s="140"/>
      <c r="C96" s="141"/>
      <c r="D96" s="141"/>
      <c r="E96" s="141"/>
      <c r="F96" s="142"/>
      <c r="G96" s="141"/>
      <c r="H96" s="141"/>
      <c r="I96" s="143"/>
      <c r="J96" s="166"/>
      <c r="K96" s="141"/>
      <c r="L96" s="166"/>
      <c r="M96" s="142"/>
      <c r="N96" s="142"/>
      <c r="O96" s="141"/>
      <c r="P96" s="141"/>
      <c r="Q96" s="141"/>
      <c r="R96" s="141"/>
      <c r="S96" s="141"/>
      <c r="T96" s="142"/>
      <c r="U96" s="199"/>
      <c r="V96" s="141"/>
      <c r="W96" s="141"/>
      <c r="X96" s="143"/>
      <c r="Y96" s="141"/>
      <c r="Z96" s="143"/>
      <c r="AA96" s="143"/>
      <c r="AB96" s="143"/>
      <c r="AC96" s="141"/>
      <c r="AD96" s="144"/>
      <c r="AE96" s="141"/>
      <c r="AF96" s="141"/>
      <c r="AG96" s="142"/>
      <c r="AH96" s="142"/>
      <c r="AI96" s="142"/>
      <c r="AJ96" s="142"/>
      <c r="AK96" s="167"/>
      <c r="AL96" s="142"/>
      <c r="AM96" s="141"/>
      <c r="AN96" s="141"/>
      <c r="AO96" s="141"/>
      <c r="AP96" s="141"/>
      <c r="AQ96" s="141"/>
      <c r="AR96" s="141"/>
      <c r="AS96" s="141"/>
      <c r="AT96" s="141"/>
      <c r="AU96" s="141"/>
      <c r="AV96" s="141"/>
      <c r="AW96" s="141"/>
    </row>
    <row r="97" spans="1:49" s="200" customFormat="1" ht="51.6" customHeight="1">
      <c r="A97" s="140" t="str">
        <f>IF(D97&lt;&gt;"",VLOOKUP('ACTIVOS DE INFORMACIÓN 2020'!D97,DATA!$E$2:$F$101,2)&amp;"-"&amp;B97,"")</f>
        <v/>
      </c>
      <c r="B97" s="140"/>
      <c r="C97" s="141"/>
      <c r="D97" s="141"/>
      <c r="E97" s="141"/>
      <c r="F97" s="142"/>
      <c r="G97" s="141"/>
      <c r="H97" s="141"/>
      <c r="I97" s="143"/>
      <c r="J97" s="166"/>
      <c r="K97" s="141"/>
      <c r="L97" s="166"/>
      <c r="M97" s="142"/>
      <c r="N97" s="142"/>
      <c r="O97" s="141"/>
      <c r="P97" s="141"/>
      <c r="Q97" s="141"/>
      <c r="R97" s="141"/>
      <c r="S97" s="141"/>
      <c r="T97" s="142"/>
      <c r="U97" s="199"/>
      <c r="V97" s="141"/>
      <c r="W97" s="141"/>
      <c r="X97" s="143"/>
      <c r="Y97" s="141"/>
      <c r="Z97" s="143"/>
      <c r="AA97" s="143"/>
      <c r="AB97" s="143"/>
      <c r="AC97" s="141"/>
      <c r="AD97" s="144"/>
      <c r="AE97" s="141"/>
      <c r="AF97" s="141"/>
      <c r="AG97" s="142"/>
      <c r="AH97" s="142"/>
      <c r="AI97" s="142"/>
      <c r="AJ97" s="142"/>
      <c r="AK97" s="167"/>
      <c r="AL97" s="142"/>
      <c r="AM97" s="141"/>
      <c r="AN97" s="141"/>
      <c r="AO97" s="141"/>
      <c r="AP97" s="141"/>
      <c r="AQ97" s="141"/>
      <c r="AR97" s="141"/>
      <c r="AS97" s="141"/>
      <c r="AT97" s="141"/>
      <c r="AU97" s="141"/>
      <c r="AV97" s="141"/>
      <c r="AW97" s="141"/>
    </row>
    <row r="98" spans="1:49" s="200" customFormat="1" ht="51.6" customHeight="1">
      <c r="A98" s="140" t="str">
        <f>IF(D98&lt;&gt;"",VLOOKUP('ACTIVOS DE INFORMACIÓN 2020'!D98,DATA!$E$2:$F$101,2)&amp;"-"&amp;B98,"")</f>
        <v/>
      </c>
      <c r="B98" s="140"/>
      <c r="C98" s="141"/>
      <c r="D98" s="141"/>
      <c r="E98" s="142"/>
      <c r="F98" s="142"/>
      <c r="G98" s="184"/>
      <c r="H98" s="141"/>
      <c r="I98" s="184"/>
      <c r="J98" s="184"/>
      <c r="K98" s="141"/>
      <c r="L98" s="141"/>
      <c r="M98" s="142"/>
      <c r="N98" s="142"/>
      <c r="O98" s="141"/>
      <c r="P98" s="141"/>
      <c r="Q98" s="184"/>
      <c r="R98" s="184"/>
      <c r="S98" s="184"/>
      <c r="T98" s="184"/>
      <c r="U98" s="199"/>
      <c r="V98" s="141"/>
      <c r="W98" s="184"/>
      <c r="X98" s="143"/>
      <c r="Y98" s="141"/>
      <c r="Z98" s="143"/>
      <c r="AA98" s="143"/>
      <c r="AB98" s="143"/>
      <c r="AC98" s="141"/>
      <c r="AD98" s="144"/>
      <c r="AE98" s="142"/>
      <c r="AF98" s="142"/>
      <c r="AG98" s="142"/>
      <c r="AH98" s="142"/>
      <c r="AI98" s="142"/>
      <c r="AJ98" s="142"/>
      <c r="AK98" s="142"/>
      <c r="AL98" s="142"/>
      <c r="AM98" s="141"/>
      <c r="AN98" s="142"/>
      <c r="AO98" s="142"/>
      <c r="AP98" s="142"/>
      <c r="AQ98" s="142"/>
      <c r="AR98" s="142"/>
      <c r="AS98" s="142"/>
      <c r="AT98" s="142"/>
      <c r="AU98" s="142"/>
      <c r="AV98" s="142"/>
      <c r="AW98" s="142"/>
    </row>
    <row r="99" spans="1:49" s="200" customFormat="1" ht="51.6" customHeight="1">
      <c r="A99" s="140" t="str">
        <f>IF(D99&lt;&gt;"",VLOOKUP('ACTIVOS DE INFORMACIÓN 2020'!D99,DATA!$E$2:$F$101,2)&amp;"-"&amp;B99,"")</f>
        <v/>
      </c>
      <c r="B99" s="140"/>
      <c r="C99" s="141"/>
      <c r="D99" s="141"/>
      <c r="E99" s="142"/>
      <c r="F99" s="142"/>
      <c r="G99" s="141"/>
      <c r="H99" s="141"/>
      <c r="I99" s="184"/>
      <c r="J99" s="184"/>
      <c r="K99" s="141"/>
      <c r="L99" s="141"/>
      <c r="M99" s="142"/>
      <c r="N99" s="142"/>
      <c r="O99" s="141"/>
      <c r="P99" s="141"/>
      <c r="Q99" s="141"/>
      <c r="R99" s="141"/>
      <c r="S99" s="141"/>
      <c r="T99" s="141"/>
      <c r="U99" s="199"/>
      <c r="V99" s="141"/>
      <c r="W99" s="141"/>
      <c r="X99" s="143"/>
      <c r="Y99" s="141"/>
      <c r="Z99" s="143"/>
      <c r="AA99" s="143"/>
      <c r="AB99" s="143"/>
      <c r="AC99" s="141"/>
      <c r="AD99" s="144"/>
      <c r="AE99" s="142"/>
      <c r="AF99" s="142"/>
      <c r="AG99" s="142"/>
      <c r="AH99" s="142"/>
      <c r="AI99" s="142"/>
      <c r="AJ99" s="142"/>
      <c r="AK99" s="167"/>
      <c r="AL99" s="142"/>
      <c r="AM99" s="141"/>
      <c r="AN99" s="141"/>
      <c r="AO99" s="141"/>
      <c r="AP99" s="141"/>
      <c r="AQ99" s="141"/>
      <c r="AR99" s="141"/>
      <c r="AS99" s="141"/>
      <c r="AT99" s="141"/>
      <c r="AU99" s="141"/>
      <c r="AV99" s="141"/>
      <c r="AW99" s="141"/>
    </row>
    <row r="100" spans="1:49" s="200" customFormat="1" ht="51.6" customHeight="1">
      <c r="A100" s="140" t="str">
        <f>IF(D100&lt;&gt;"",VLOOKUP('ACTIVOS DE INFORMACIÓN 2020'!D100,DATA!$E$2:$F$101,2)&amp;"-"&amp;B100,"")</f>
        <v/>
      </c>
      <c r="B100" s="140"/>
      <c r="C100" s="141"/>
      <c r="D100" s="141"/>
      <c r="E100" s="142"/>
      <c r="F100" s="142"/>
      <c r="G100" s="141"/>
      <c r="H100" s="141"/>
      <c r="I100" s="141"/>
      <c r="J100" s="141"/>
      <c r="K100" s="141"/>
      <c r="L100" s="141"/>
      <c r="M100" s="142"/>
      <c r="N100" s="142"/>
      <c r="O100" s="141"/>
      <c r="P100" s="141"/>
      <c r="Q100" s="141"/>
      <c r="R100" s="141"/>
      <c r="S100" s="141"/>
      <c r="T100" s="141"/>
      <c r="U100" s="199"/>
      <c r="V100" s="141"/>
      <c r="W100" s="141"/>
      <c r="X100" s="143"/>
      <c r="Y100" s="141"/>
      <c r="Z100" s="143"/>
      <c r="AA100" s="143"/>
      <c r="AB100" s="143"/>
      <c r="AC100" s="141"/>
      <c r="AD100" s="144"/>
      <c r="AE100" s="142"/>
      <c r="AF100" s="142"/>
      <c r="AG100" s="142"/>
      <c r="AH100" s="142"/>
      <c r="AI100" s="142"/>
      <c r="AJ100" s="142"/>
      <c r="AK100" s="166"/>
      <c r="AL100" s="142"/>
      <c r="AM100" s="141"/>
      <c r="AN100" s="141"/>
      <c r="AO100" s="141"/>
      <c r="AP100" s="141"/>
      <c r="AQ100" s="141"/>
      <c r="AR100" s="141"/>
      <c r="AS100" s="141"/>
      <c r="AT100" s="141"/>
      <c r="AU100" s="141"/>
      <c r="AV100" s="141"/>
      <c r="AW100" s="141"/>
    </row>
    <row r="101" spans="1:49" s="200" customFormat="1" ht="51.6" customHeight="1">
      <c r="A101" s="140" t="str">
        <f>IF(D101&lt;&gt;"",VLOOKUP('ACTIVOS DE INFORMACIÓN 2020'!D101,DATA!$E$2:$F$101,2)&amp;"-"&amp;B101,"")</f>
        <v/>
      </c>
      <c r="B101" s="140"/>
      <c r="C101" s="141"/>
      <c r="D101" s="141"/>
      <c r="E101" s="142"/>
      <c r="F101" s="142"/>
      <c r="G101" s="141"/>
      <c r="H101" s="141"/>
      <c r="I101" s="141"/>
      <c r="J101" s="141"/>
      <c r="K101" s="141"/>
      <c r="L101" s="141"/>
      <c r="M101" s="142"/>
      <c r="N101" s="142"/>
      <c r="O101" s="141"/>
      <c r="P101" s="141"/>
      <c r="Q101" s="141"/>
      <c r="R101" s="141"/>
      <c r="S101" s="141"/>
      <c r="T101" s="141"/>
      <c r="U101" s="199"/>
      <c r="V101" s="141"/>
      <c r="W101" s="141"/>
      <c r="X101" s="143"/>
      <c r="Y101" s="141"/>
      <c r="Z101" s="143"/>
      <c r="AA101" s="143"/>
      <c r="AB101" s="143"/>
      <c r="AC101" s="141"/>
      <c r="AD101" s="144"/>
      <c r="AE101" s="142"/>
      <c r="AF101" s="142"/>
      <c r="AG101" s="142"/>
      <c r="AH101" s="142"/>
      <c r="AI101" s="142"/>
      <c r="AJ101" s="142"/>
      <c r="AK101" s="166"/>
      <c r="AL101" s="142"/>
      <c r="AM101" s="141"/>
      <c r="AN101" s="141"/>
      <c r="AO101" s="141"/>
      <c r="AP101" s="141"/>
      <c r="AQ101" s="141"/>
      <c r="AR101" s="141"/>
      <c r="AS101" s="141"/>
      <c r="AT101" s="141"/>
      <c r="AU101" s="141"/>
      <c r="AV101" s="141"/>
      <c r="AW101" s="141"/>
    </row>
    <row r="102" spans="1:49" s="200" customFormat="1" ht="51.6" customHeight="1">
      <c r="A102" s="140" t="str">
        <f>IF(D102&lt;&gt;"",VLOOKUP('ACTIVOS DE INFORMACIÓN 2020'!D102,DATA!$E$2:$F$101,2)&amp;"-"&amp;B102,"")</f>
        <v/>
      </c>
      <c r="B102" s="140"/>
      <c r="C102" s="141"/>
      <c r="D102" s="141"/>
      <c r="E102" s="141"/>
      <c r="F102" s="142"/>
      <c r="G102" s="141"/>
      <c r="H102" s="141"/>
      <c r="I102" s="143"/>
      <c r="J102" s="145"/>
      <c r="K102" s="141"/>
      <c r="L102" s="145"/>
      <c r="M102" s="141"/>
      <c r="N102" s="141"/>
      <c r="O102" s="141"/>
      <c r="P102" s="141"/>
      <c r="Q102" s="141"/>
      <c r="R102" s="141"/>
      <c r="S102" s="141"/>
      <c r="T102" s="142"/>
      <c r="U102" s="199"/>
      <c r="V102" s="141"/>
      <c r="W102" s="141"/>
      <c r="X102" s="143"/>
      <c r="Y102" s="141"/>
      <c r="Z102" s="143"/>
      <c r="AA102" s="143"/>
      <c r="AB102" s="143"/>
      <c r="AC102" s="141"/>
      <c r="AD102" s="144"/>
      <c r="AE102" s="141"/>
      <c r="AF102" s="141"/>
      <c r="AG102" s="141"/>
      <c r="AH102" s="141"/>
      <c r="AI102" s="141"/>
      <c r="AJ102" s="141"/>
      <c r="AK102" s="164"/>
      <c r="AL102" s="141"/>
      <c r="AM102" s="141"/>
      <c r="AN102" s="141"/>
      <c r="AO102" s="141"/>
      <c r="AP102" s="141"/>
      <c r="AQ102" s="141"/>
      <c r="AR102" s="141"/>
      <c r="AS102" s="141"/>
      <c r="AT102" s="141"/>
      <c r="AU102" s="141"/>
      <c r="AV102" s="141"/>
      <c r="AW102" s="141"/>
    </row>
    <row r="103" spans="1:49" s="200" customFormat="1" ht="51.6" customHeight="1">
      <c r="A103" s="140" t="str">
        <f>IF(D103&lt;&gt;"",VLOOKUP('ACTIVOS DE INFORMACIÓN 2020'!D103,DATA!$E$2:$F$101,2)&amp;"-"&amp;B103,"")</f>
        <v/>
      </c>
      <c r="B103" s="140"/>
      <c r="C103" s="141"/>
      <c r="D103" s="141"/>
      <c r="E103" s="141"/>
      <c r="F103" s="142"/>
      <c r="G103" s="141"/>
      <c r="H103" s="141"/>
      <c r="I103" s="143"/>
      <c r="J103" s="145"/>
      <c r="K103" s="141"/>
      <c r="L103" s="145"/>
      <c r="M103" s="141"/>
      <c r="N103" s="141"/>
      <c r="O103" s="141"/>
      <c r="P103" s="141"/>
      <c r="Q103" s="141"/>
      <c r="R103" s="141"/>
      <c r="S103" s="141"/>
      <c r="T103" s="142"/>
      <c r="U103" s="199"/>
      <c r="V103" s="141"/>
      <c r="W103" s="141"/>
      <c r="X103" s="143"/>
      <c r="Y103" s="141"/>
      <c r="Z103" s="143"/>
      <c r="AA103" s="143"/>
      <c r="AB103" s="143"/>
      <c r="AC103" s="141"/>
      <c r="AD103" s="144"/>
      <c r="AE103" s="141"/>
      <c r="AF103" s="141"/>
      <c r="AG103" s="141"/>
      <c r="AH103" s="141"/>
      <c r="AI103" s="141"/>
      <c r="AJ103" s="141"/>
      <c r="AK103" s="164"/>
      <c r="AL103" s="141"/>
      <c r="AM103" s="141"/>
      <c r="AN103" s="141"/>
      <c r="AO103" s="141"/>
      <c r="AP103" s="141"/>
      <c r="AQ103" s="141"/>
      <c r="AR103" s="141"/>
      <c r="AS103" s="141"/>
      <c r="AT103" s="141"/>
      <c r="AU103" s="141"/>
      <c r="AV103" s="141"/>
      <c r="AW103" s="141"/>
    </row>
    <row r="104" spans="1:49" s="200" customFormat="1" ht="51.6" customHeight="1">
      <c r="A104" s="140" t="str">
        <f>IF(D104&lt;&gt;"",VLOOKUP('ACTIVOS DE INFORMACIÓN 2020'!D104,DATA!$E$2:$F$101,2)&amp;"-"&amp;B104,"")</f>
        <v/>
      </c>
      <c r="B104" s="140"/>
      <c r="C104" s="141"/>
      <c r="D104" s="141"/>
      <c r="E104" s="141"/>
      <c r="F104" s="142"/>
      <c r="G104" s="141"/>
      <c r="H104" s="141"/>
      <c r="I104" s="143"/>
      <c r="J104" s="145"/>
      <c r="K104" s="141"/>
      <c r="L104" s="145"/>
      <c r="M104" s="141"/>
      <c r="N104" s="141"/>
      <c r="O104" s="141"/>
      <c r="P104" s="141"/>
      <c r="Q104" s="141"/>
      <c r="R104" s="141"/>
      <c r="S104" s="141"/>
      <c r="T104" s="142"/>
      <c r="U104" s="199"/>
      <c r="V104" s="141"/>
      <c r="W104" s="141"/>
      <c r="X104" s="143"/>
      <c r="Y104" s="141"/>
      <c r="Z104" s="143"/>
      <c r="AA104" s="143"/>
      <c r="AB104" s="143"/>
      <c r="AC104" s="141"/>
      <c r="AD104" s="144"/>
      <c r="AE104" s="141"/>
      <c r="AF104" s="141"/>
      <c r="AG104" s="141"/>
      <c r="AH104" s="141"/>
      <c r="AI104" s="141"/>
      <c r="AJ104" s="141"/>
      <c r="AK104" s="164"/>
      <c r="AL104" s="141"/>
      <c r="AM104" s="141"/>
      <c r="AN104" s="141"/>
      <c r="AO104" s="141"/>
      <c r="AP104" s="141"/>
      <c r="AQ104" s="141"/>
      <c r="AR104" s="141"/>
      <c r="AS104" s="141"/>
      <c r="AT104" s="141"/>
      <c r="AU104" s="141"/>
      <c r="AV104" s="141"/>
      <c r="AW104" s="141"/>
    </row>
    <row r="105" spans="1:49" s="200" customFormat="1" ht="51.6" customHeight="1">
      <c r="A105" s="140" t="str">
        <f>IF(D105&lt;&gt;"",VLOOKUP('ACTIVOS DE INFORMACIÓN 2020'!D105,DATA!$E$2:$F$101,2)&amp;"-"&amp;B105,"")</f>
        <v/>
      </c>
      <c r="B105" s="140"/>
      <c r="C105" s="141"/>
      <c r="D105" s="141"/>
      <c r="E105" s="141"/>
      <c r="F105" s="142"/>
      <c r="G105" s="141"/>
      <c r="H105" s="141"/>
      <c r="I105" s="143"/>
      <c r="J105" s="145"/>
      <c r="K105" s="141"/>
      <c r="L105" s="145"/>
      <c r="M105" s="141"/>
      <c r="N105" s="141"/>
      <c r="O105" s="141"/>
      <c r="P105" s="141"/>
      <c r="Q105" s="141"/>
      <c r="R105" s="141"/>
      <c r="S105" s="141"/>
      <c r="T105" s="142"/>
      <c r="U105" s="199"/>
      <c r="V105" s="141"/>
      <c r="W105" s="141"/>
      <c r="X105" s="143"/>
      <c r="Y105" s="141"/>
      <c r="Z105" s="143"/>
      <c r="AA105" s="143"/>
      <c r="AB105" s="143"/>
      <c r="AC105" s="141"/>
      <c r="AD105" s="144"/>
      <c r="AE105" s="141"/>
      <c r="AF105" s="141"/>
      <c r="AG105" s="141"/>
      <c r="AH105" s="141"/>
      <c r="AI105" s="141"/>
      <c r="AJ105" s="141"/>
      <c r="AK105" s="164"/>
      <c r="AL105" s="141"/>
      <c r="AM105" s="141"/>
      <c r="AN105" s="141"/>
      <c r="AO105" s="141"/>
      <c r="AP105" s="141"/>
      <c r="AQ105" s="141"/>
      <c r="AR105" s="141"/>
      <c r="AS105" s="141"/>
      <c r="AT105" s="141"/>
      <c r="AU105" s="141"/>
      <c r="AV105" s="141"/>
      <c r="AW105" s="141"/>
    </row>
    <row r="106" spans="1:49" s="200" customFormat="1" ht="51.6" customHeight="1">
      <c r="A106" s="140" t="str">
        <f>IF(D106&lt;&gt;"",VLOOKUP('ACTIVOS DE INFORMACIÓN 2020'!D106,DATA!$E$2:$F$101,2)&amp;"-"&amp;B106,"")</f>
        <v/>
      </c>
      <c r="B106" s="140"/>
      <c r="C106" s="141"/>
      <c r="D106" s="141"/>
      <c r="E106" s="141"/>
      <c r="F106" s="142"/>
      <c r="G106" s="141"/>
      <c r="H106" s="141"/>
      <c r="I106" s="143"/>
      <c r="J106" s="145"/>
      <c r="K106" s="141"/>
      <c r="L106" s="145"/>
      <c r="M106" s="141"/>
      <c r="N106" s="141"/>
      <c r="O106" s="141"/>
      <c r="P106" s="141"/>
      <c r="Q106" s="141"/>
      <c r="R106" s="141"/>
      <c r="S106" s="141"/>
      <c r="T106" s="142"/>
      <c r="U106" s="199"/>
      <c r="V106" s="141"/>
      <c r="W106" s="141"/>
      <c r="X106" s="143"/>
      <c r="Y106" s="141"/>
      <c r="Z106" s="143"/>
      <c r="AA106" s="143"/>
      <c r="AB106" s="143"/>
      <c r="AC106" s="141"/>
      <c r="AD106" s="144"/>
      <c r="AE106" s="141"/>
      <c r="AF106" s="141"/>
      <c r="AG106" s="141"/>
      <c r="AH106" s="141"/>
      <c r="AI106" s="141"/>
      <c r="AJ106" s="141"/>
      <c r="AK106" s="164"/>
      <c r="AL106" s="141"/>
      <c r="AM106" s="141"/>
      <c r="AN106" s="141"/>
      <c r="AO106" s="141"/>
      <c r="AP106" s="141"/>
      <c r="AQ106" s="141"/>
      <c r="AR106" s="141"/>
      <c r="AS106" s="141"/>
      <c r="AT106" s="141"/>
      <c r="AU106" s="141"/>
      <c r="AV106" s="141"/>
      <c r="AW106" s="141"/>
    </row>
    <row r="107" spans="1:49" s="200" customFormat="1" ht="51.6" customHeight="1">
      <c r="A107" s="140" t="str">
        <f>IF(D107&lt;&gt;"",VLOOKUP('ACTIVOS DE INFORMACIÓN 2020'!D107,DATA!$E$2:$F$101,2)&amp;"-"&amp;B107,"")</f>
        <v/>
      </c>
      <c r="B107" s="140"/>
      <c r="C107" s="141"/>
      <c r="D107" s="141"/>
      <c r="E107" s="141"/>
      <c r="F107" s="142"/>
      <c r="G107" s="141"/>
      <c r="H107" s="141"/>
      <c r="I107" s="143"/>
      <c r="J107" s="145"/>
      <c r="K107" s="141"/>
      <c r="L107" s="145"/>
      <c r="M107" s="141"/>
      <c r="N107" s="141"/>
      <c r="O107" s="141"/>
      <c r="P107" s="141"/>
      <c r="Q107" s="141"/>
      <c r="R107" s="141"/>
      <c r="S107" s="141"/>
      <c r="T107" s="142"/>
      <c r="U107" s="199"/>
      <c r="V107" s="141"/>
      <c r="W107" s="141"/>
      <c r="X107" s="143"/>
      <c r="Y107" s="141"/>
      <c r="Z107" s="143"/>
      <c r="AA107" s="143"/>
      <c r="AB107" s="143"/>
      <c r="AC107" s="141"/>
      <c r="AD107" s="144"/>
      <c r="AE107" s="141"/>
      <c r="AF107" s="141"/>
      <c r="AG107" s="141"/>
      <c r="AH107" s="141"/>
      <c r="AI107" s="141"/>
      <c r="AJ107" s="141"/>
      <c r="AK107" s="164"/>
      <c r="AL107" s="141"/>
      <c r="AM107" s="141"/>
      <c r="AN107" s="141"/>
      <c r="AO107" s="141"/>
      <c r="AP107" s="141"/>
      <c r="AQ107" s="141"/>
      <c r="AR107" s="141"/>
      <c r="AS107" s="141"/>
      <c r="AT107" s="141"/>
      <c r="AU107" s="141"/>
      <c r="AV107" s="141"/>
      <c r="AW107" s="141"/>
    </row>
    <row r="108" spans="1:49" s="200" customFormat="1" ht="51.6" customHeight="1">
      <c r="A108" s="140" t="str">
        <f>IF(D108&lt;&gt;"",VLOOKUP('ACTIVOS DE INFORMACIÓN 2020'!D108,DATA!$E$2:$F$101,2)&amp;"-"&amp;B108,"")</f>
        <v/>
      </c>
      <c r="B108" s="140"/>
      <c r="C108" s="141"/>
      <c r="D108" s="141"/>
      <c r="E108" s="141"/>
      <c r="F108" s="142"/>
      <c r="G108" s="141"/>
      <c r="H108" s="141"/>
      <c r="I108" s="143"/>
      <c r="J108" s="145"/>
      <c r="K108" s="141"/>
      <c r="L108" s="145"/>
      <c r="M108" s="141"/>
      <c r="N108" s="141"/>
      <c r="O108" s="141"/>
      <c r="P108" s="141"/>
      <c r="Q108" s="141"/>
      <c r="R108" s="141"/>
      <c r="S108" s="141"/>
      <c r="T108" s="142"/>
      <c r="U108" s="199"/>
      <c r="V108" s="141"/>
      <c r="W108" s="141"/>
      <c r="X108" s="143"/>
      <c r="Y108" s="141"/>
      <c r="Z108" s="143"/>
      <c r="AA108" s="143"/>
      <c r="AB108" s="143"/>
      <c r="AC108" s="141"/>
      <c r="AD108" s="144"/>
      <c r="AE108" s="141"/>
      <c r="AF108" s="141"/>
      <c r="AG108" s="141"/>
      <c r="AH108" s="141"/>
      <c r="AI108" s="141"/>
      <c r="AJ108" s="141"/>
      <c r="AK108" s="164"/>
      <c r="AL108" s="141"/>
      <c r="AM108" s="141"/>
      <c r="AN108" s="141"/>
      <c r="AO108" s="141"/>
      <c r="AP108" s="141"/>
      <c r="AQ108" s="141"/>
      <c r="AR108" s="141"/>
      <c r="AS108" s="141"/>
      <c r="AT108" s="141"/>
      <c r="AU108" s="141"/>
      <c r="AV108" s="141"/>
      <c r="AW108" s="141"/>
    </row>
    <row r="109" spans="1:49" s="200" customFormat="1" ht="51.6" customHeight="1">
      <c r="A109" s="140" t="str">
        <f>IF(D109&lt;&gt;"",VLOOKUP('ACTIVOS DE INFORMACIÓN 2020'!D109,DATA!$E$2:$F$101,2)&amp;"-"&amp;B109,"")</f>
        <v/>
      </c>
      <c r="B109" s="140"/>
      <c r="C109" s="141"/>
      <c r="D109" s="141"/>
      <c r="E109" s="141"/>
      <c r="F109" s="142"/>
      <c r="G109" s="141"/>
      <c r="H109" s="141"/>
      <c r="I109" s="143"/>
      <c r="J109" s="145"/>
      <c r="K109" s="141"/>
      <c r="L109" s="145"/>
      <c r="M109" s="141"/>
      <c r="N109" s="141"/>
      <c r="O109" s="141"/>
      <c r="P109" s="141"/>
      <c r="Q109" s="141"/>
      <c r="R109" s="141"/>
      <c r="S109" s="141"/>
      <c r="T109" s="142"/>
      <c r="U109" s="199"/>
      <c r="V109" s="141"/>
      <c r="W109" s="141"/>
      <c r="X109" s="143"/>
      <c r="Y109" s="141"/>
      <c r="Z109" s="143"/>
      <c r="AA109" s="143"/>
      <c r="AB109" s="143"/>
      <c r="AC109" s="141"/>
      <c r="AD109" s="144"/>
      <c r="AE109" s="141"/>
      <c r="AF109" s="141"/>
      <c r="AG109" s="141"/>
      <c r="AH109" s="141"/>
      <c r="AI109" s="141"/>
      <c r="AJ109" s="141"/>
      <c r="AK109" s="164"/>
      <c r="AL109" s="141"/>
      <c r="AM109" s="141"/>
      <c r="AN109" s="141"/>
      <c r="AO109" s="141"/>
      <c r="AP109" s="141"/>
      <c r="AQ109" s="141"/>
      <c r="AR109" s="141"/>
      <c r="AS109" s="141"/>
      <c r="AT109" s="141"/>
      <c r="AU109" s="141"/>
      <c r="AV109" s="141"/>
      <c r="AW109" s="141"/>
    </row>
    <row r="110" spans="1:49" s="200" customFormat="1" ht="51.6" customHeight="1">
      <c r="A110" s="140" t="str">
        <f>IF(D110&lt;&gt;"",VLOOKUP('ACTIVOS DE INFORMACIÓN 2020'!D110,DATA!$E$2:$F$101,2)&amp;"-"&amp;B110,"")</f>
        <v/>
      </c>
      <c r="B110" s="140"/>
      <c r="C110" s="141"/>
      <c r="D110" s="141"/>
      <c r="E110" s="141"/>
      <c r="F110" s="142"/>
      <c r="G110" s="141"/>
      <c r="H110" s="141"/>
      <c r="I110" s="143"/>
      <c r="J110" s="145"/>
      <c r="K110" s="141"/>
      <c r="L110" s="145"/>
      <c r="M110" s="141"/>
      <c r="N110" s="141"/>
      <c r="O110" s="141"/>
      <c r="P110" s="141"/>
      <c r="Q110" s="141"/>
      <c r="R110" s="141"/>
      <c r="S110" s="141"/>
      <c r="T110" s="142"/>
      <c r="U110" s="199"/>
      <c r="V110" s="141"/>
      <c r="W110" s="141"/>
      <c r="X110" s="143"/>
      <c r="Y110" s="141"/>
      <c r="Z110" s="143"/>
      <c r="AA110" s="143"/>
      <c r="AB110" s="143"/>
      <c r="AC110" s="141"/>
      <c r="AD110" s="144"/>
      <c r="AE110" s="141"/>
      <c r="AF110" s="141"/>
      <c r="AG110" s="141"/>
      <c r="AH110" s="141"/>
      <c r="AI110" s="141"/>
      <c r="AJ110" s="141"/>
      <c r="AK110" s="164"/>
      <c r="AL110" s="141"/>
      <c r="AM110" s="141"/>
      <c r="AN110" s="141"/>
      <c r="AO110" s="141"/>
      <c r="AP110" s="141"/>
      <c r="AQ110" s="141"/>
      <c r="AR110" s="141"/>
      <c r="AS110" s="141"/>
      <c r="AT110" s="141"/>
      <c r="AU110" s="141"/>
      <c r="AV110" s="141"/>
      <c r="AW110" s="141"/>
    </row>
    <row r="111" spans="1:49" s="200" customFormat="1" ht="51.6" customHeight="1">
      <c r="A111" s="140" t="str">
        <f>IF(D111&lt;&gt;"",VLOOKUP('ACTIVOS DE INFORMACIÓN 2020'!D111,DATA!$E$2:$F$101,2)&amp;"-"&amp;B111,"")</f>
        <v/>
      </c>
      <c r="B111" s="140"/>
      <c r="C111" s="141"/>
      <c r="D111" s="141"/>
      <c r="E111" s="141"/>
      <c r="F111" s="142"/>
      <c r="G111" s="141"/>
      <c r="H111" s="141"/>
      <c r="I111" s="143"/>
      <c r="J111" s="145"/>
      <c r="K111" s="141"/>
      <c r="L111" s="145"/>
      <c r="M111" s="141"/>
      <c r="N111" s="141"/>
      <c r="O111" s="141"/>
      <c r="P111" s="141"/>
      <c r="Q111" s="141"/>
      <c r="R111" s="141"/>
      <c r="S111" s="141"/>
      <c r="T111" s="142"/>
      <c r="U111" s="199"/>
      <c r="V111" s="141"/>
      <c r="W111" s="141"/>
      <c r="X111" s="143"/>
      <c r="Y111" s="141"/>
      <c r="Z111" s="143"/>
      <c r="AA111" s="143"/>
      <c r="AB111" s="143"/>
      <c r="AC111" s="141"/>
      <c r="AD111" s="144"/>
      <c r="AE111" s="141"/>
      <c r="AF111" s="141"/>
      <c r="AG111" s="141"/>
      <c r="AH111" s="141"/>
      <c r="AI111" s="141"/>
      <c r="AJ111" s="141"/>
      <c r="AK111" s="164"/>
      <c r="AL111" s="141"/>
      <c r="AM111" s="141"/>
      <c r="AN111" s="141"/>
      <c r="AO111" s="141"/>
      <c r="AP111" s="141"/>
      <c r="AQ111" s="141"/>
      <c r="AR111" s="141"/>
      <c r="AS111" s="141"/>
      <c r="AT111" s="141"/>
      <c r="AU111" s="141"/>
      <c r="AV111" s="141"/>
      <c r="AW111" s="141"/>
    </row>
    <row r="112" spans="1:49" s="200" customFormat="1" ht="51.6" customHeight="1">
      <c r="A112" s="140" t="str">
        <f>IF(D112&lt;&gt;"",VLOOKUP('ACTIVOS DE INFORMACIÓN 2020'!D112,DATA!$E$2:$F$101,2)&amp;"-"&amp;B112,"")</f>
        <v/>
      </c>
      <c r="B112" s="140"/>
      <c r="C112" s="141"/>
      <c r="D112" s="141"/>
      <c r="E112" s="141"/>
      <c r="F112" s="142"/>
      <c r="G112" s="141"/>
      <c r="H112" s="141"/>
      <c r="I112" s="143"/>
      <c r="J112" s="145"/>
      <c r="K112" s="141"/>
      <c r="L112" s="166"/>
      <c r="M112" s="141"/>
      <c r="N112" s="141"/>
      <c r="O112" s="141"/>
      <c r="P112" s="141"/>
      <c r="Q112" s="141"/>
      <c r="R112" s="141"/>
      <c r="S112" s="141"/>
      <c r="T112" s="142"/>
      <c r="U112" s="199"/>
      <c r="V112" s="141"/>
      <c r="W112" s="141"/>
      <c r="X112" s="143"/>
      <c r="Y112" s="141"/>
      <c r="Z112" s="143"/>
      <c r="AA112" s="143"/>
      <c r="AB112" s="143"/>
      <c r="AC112" s="141"/>
      <c r="AD112" s="144"/>
      <c r="AE112" s="141"/>
      <c r="AF112" s="141"/>
      <c r="AG112" s="141"/>
      <c r="AH112" s="141"/>
      <c r="AI112" s="141"/>
      <c r="AJ112" s="141"/>
      <c r="AK112" s="141"/>
      <c r="AL112" s="141"/>
      <c r="AM112" s="141"/>
      <c r="AN112" s="141"/>
      <c r="AO112" s="141"/>
      <c r="AP112" s="141"/>
      <c r="AQ112" s="141"/>
      <c r="AR112" s="141"/>
      <c r="AS112" s="141"/>
      <c r="AT112" s="141"/>
      <c r="AU112" s="141"/>
      <c r="AV112" s="141"/>
      <c r="AW112" s="141"/>
    </row>
    <row r="113" spans="1:49" s="200" customFormat="1" ht="51.6" customHeight="1">
      <c r="A113" s="140" t="str">
        <f>IF(D113&lt;&gt;"",VLOOKUP('ACTIVOS DE INFORMACIÓN 2020'!D113,DATA!$E$2:$F$101,2)&amp;"-"&amp;B113,"")</f>
        <v/>
      </c>
      <c r="B113" s="140"/>
      <c r="C113" s="141"/>
      <c r="D113" s="141"/>
      <c r="E113" s="141"/>
      <c r="F113" s="142"/>
      <c r="G113" s="141"/>
      <c r="H113" s="141"/>
      <c r="I113" s="143"/>
      <c r="J113" s="145"/>
      <c r="K113" s="141"/>
      <c r="L113" s="166"/>
      <c r="M113" s="141"/>
      <c r="N113" s="141"/>
      <c r="O113" s="141"/>
      <c r="P113" s="141"/>
      <c r="Q113" s="141"/>
      <c r="R113" s="141"/>
      <c r="S113" s="141"/>
      <c r="T113" s="142"/>
      <c r="U113" s="199"/>
      <c r="V113" s="141"/>
      <c r="W113" s="141"/>
      <c r="X113" s="143"/>
      <c r="Y113" s="141"/>
      <c r="Z113" s="143"/>
      <c r="AA113" s="143"/>
      <c r="AB113" s="143"/>
      <c r="AC113" s="141"/>
      <c r="AD113" s="144"/>
      <c r="AE113" s="141"/>
      <c r="AF113" s="141"/>
      <c r="AG113" s="141"/>
      <c r="AH113" s="141"/>
      <c r="AI113" s="141"/>
      <c r="AJ113" s="141"/>
      <c r="AK113" s="164"/>
      <c r="AL113" s="145"/>
      <c r="AM113" s="141"/>
      <c r="AN113" s="141"/>
      <c r="AO113" s="141"/>
      <c r="AP113" s="141"/>
      <c r="AQ113" s="141"/>
      <c r="AR113" s="141"/>
      <c r="AS113" s="141"/>
      <c r="AT113" s="141"/>
      <c r="AU113" s="141"/>
      <c r="AV113" s="141"/>
      <c r="AW113" s="141"/>
    </row>
    <row r="114" spans="1:49" s="200" customFormat="1" ht="51.6" customHeight="1">
      <c r="A114" s="140" t="str">
        <f>IF(D114&lt;&gt;"",VLOOKUP('ACTIVOS DE INFORMACIÓN 2020'!D114,DATA!$E$2:$F$101,2)&amp;"-"&amp;B114,"")</f>
        <v/>
      </c>
      <c r="B114" s="140"/>
      <c r="C114" s="141"/>
      <c r="D114" s="141"/>
      <c r="E114" s="141"/>
      <c r="F114" s="142"/>
      <c r="G114" s="141"/>
      <c r="H114" s="141"/>
      <c r="I114" s="143"/>
      <c r="J114" s="145"/>
      <c r="K114" s="141"/>
      <c r="L114" s="166"/>
      <c r="M114" s="141"/>
      <c r="N114" s="141"/>
      <c r="O114" s="141"/>
      <c r="P114" s="141"/>
      <c r="Q114" s="141"/>
      <c r="R114" s="141"/>
      <c r="S114" s="141"/>
      <c r="T114" s="142"/>
      <c r="U114" s="199"/>
      <c r="V114" s="141"/>
      <c r="W114" s="141"/>
      <c r="X114" s="143"/>
      <c r="Y114" s="141"/>
      <c r="Z114" s="143"/>
      <c r="AA114" s="143"/>
      <c r="AB114" s="143"/>
      <c r="AC114" s="141"/>
      <c r="AD114" s="144"/>
      <c r="AE114" s="141"/>
      <c r="AF114" s="141"/>
      <c r="AG114" s="141"/>
      <c r="AH114" s="141"/>
      <c r="AI114" s="141"/>
      <c r="AJ114" s="141"/>
      <c r="AK114" s="164"/>
      <c r="AL114" s="145"/>
      <c r="AM114" s="141"/>
      <c r="AN114" s="141"/>
      <c r="AO114" s="141"/>
      <c r="AP114" s="141"/>
      <c r="AQ114" s="141"/>
      <c r="AR114" s="141"/>
      <c r="AS114" s="141"/>
      <c r="AT114" s="141"/>
      <c r="AU114" s="141"/>
      <c r="AV114" s="141"/>
      <c r="AW114" s="141"/>
    </row>
    <row r="115" spans="1:49" s="200" customFormat="1" ht="51.6" customHeight="1">
      <c r="A115" s="140" t="str">
        <f>IF(D115&lt;&gt;"",VLOOKUP('ACTIVOS DE INFORMACIÓN 2020'!D115,DATA!$E$2:$F$101,2)&amp;"-"&amp;B115,"")</f>
        <v/>
      </c>
      <c r="B115" s="140"/>
      <c r="C115" s="141"/>
      <c r="D115" s="141"/>
      <c r="E115" s="141"/>
      <c r="F115" s="142"/>
      <c r="G115" s="141"/>
      <c r="H115" s="141"/>
      <c r="I115" s="143"/>
      <c r="J115" s="145"/>
      <c r="K115" s="141"/>
      <c r="L115" s="166"/>
      <c r="M115" s="141"/>
      <c r="N115" s="141"/>
      <c r="O115" s="141"/>
      <c r="P115" s="141"/>
      <c r="Q115" s="141"/>
      <c r="R115" s="141"/>
      <c r="S115" s="141"/>
      <c r="T115" s="142"/>
      <c r="U115" s="199"/>
      <c r="V115" s="141"/>
      <c r="W115" s="141"/>
      <c r="X115" s="143"/>
      <c r="Y115" s="141"/>
      <c r="Z115" s="143"/>
      <c r="AA115" s="143"/>
      <c r="AB115" s="143"/>
      <c r="AC115" s="141"/>
      <c r="AD115" s="144"/>
      <c r="AE115" s="141"/>
      <c r="AF115" s="141"/>
      <c r="AG115" s="141"/>
      <c r="AH115" s="141"/>
      <c r="AI115" s="141"/>
      <c r="AJ115" s="141"/>
      <c r="AK115" s="141"/>
      <c r="AL115" s="141"/>
      <c r="AM115" s="141"/>
      <c r="AN115" s="141"/>
      <c r="AO115" s="141"/>
      <c r="AP115" s="141"/>
      <c r="AQ115" s="141"/>
      <c r="AR115" s="141"/>
      <c r="AS115" s="141"/>
      <c r="AT115" s="141"/>
      <c r="AU115" s="141"/>
      <c r="AV115" s="141"/>
      <c r="AW115" s="141"/>
    </row>
    <row r="116" spans="1:49" s="200" customFormat="1" ht="51.6" customHeight="1">
      <c r="A116" s="140" t="str">
        <f>IF(D116&lt;&gt;"",VLOOKUP('ACTIVOS DE INFORMACIÓN 2020'!D116,DATA!$E$2:$F$101,2)&amp;"-"&amp;B116,"")</f>
        <v/>
      </c>
      <c r="B116" s="140"/>
      <c r="C116" s="141"/>
      <c r="D116" s="141"/>
      <c r="E116" s="141"/>
      <c r="F116" s="142"/>
      <c r="G116" s="141"/>
      <c r="H116" s="141"/>
      <c r="I116" s="143"/>
      <c r="J116" s="145"/>
      <c r="K116" s="141"/>
      <c r="L116" s="166"/>
      <c r="M116" s="141"/>
      <c r="N116" s="141"/>
      <c r="O116" s="141"/>
      <c r="P116" s="141"/>
      <c r="Q116" s="141"/>
      <c r="R116" s="141"/>
      <c r="S116" s="141"/>
      <c r="T116" s="142"/>
      <c r="U116" s="199"/>
      <c r="V116" s="141"/>
      <c r="W116" s="141"/>
      <c r="X116" s="143"/>
      <c r="Y116" s="141"/>
      <c r="Z116" s="143"/>
      <c r="AA116" s="143"/>
      <c r="AB116" s="143"/>
      <c r="AC116" s="141"/>
      <c r="AD116" s="144"/>
      <c r="AE116" s="141"/>
      <c r="AF116" s="141"/>
      <c r="AG116" s="141"/>
      <c r="AH116" s="141"/>
      <c r="AI116" s="141"/>
      <c r="AJ116" s="141"/>
      <c r="AK116" s="164"/>
      <c r="AL116" s="145"/>
      <c r="AM116" s="141"/>
      <c r="AN116" s="141"/>
      <c r="AO116" s="141"/>
      <c r="AP116" s="141"/>
      <c r="AQ116" s="141"/>
      <c r="AR116" s="141"/>
      <c r="AS116" s="141"/>
      <c r="AT116" s="141"/>
      <c r="AU116" s="141"/>
      <c r="AV116" s="141"/>
      <c r="AW116" s="141"/>
    </row>
    <row r="117" spans="1:49" s="200" customFormat="1" ht="51.6" customHeight="1">
      <c r="A117" s="140" t="str">
        <f>IF(D117&lt;&gt;"",VLOOKUP('ACTIVOS DE INFORMACIÓN 2020'!D117,DATA!$E$2:$F$101,2)&amp;"-"&amp;B117,"")</f>
        <v/>
      </c>
      <c r="B117" s="140"/>
      <c r="C117" s="141"/>
      <c r="D117" s="141"/>
      <c r="E117" s="141"/>
      <c r="F117" s="142"/>
      <c r="G117" s="141"/>
      <c r="H117" s="141"/>
      <c r="I117" s="143"/>
      <c r="J117" s="145"/>
      <c r="K117" s="141"/>
      <c r="L117" s="166"/>
      <c r="M117" s="141"/>
      <c r="N117" s="141"/>
      <c r="O117" s="141"/>
      <c r="P117" s="141"/>
      <c r="Q117" s="142"/>
      <c r="R117" s="142"/>
      <c r="S117" s="141"/>
      <c r="T117" s="142"/>
      <c r="U117" s="199"/>
      <c r="V117" s="141"/>
      <c r="W117" s="141"/>
      <c r="X117" s="143"/>
      <c r="Y117" s="141"/>
      <c r="Z117" s="143"/>
      <c r="AA117" s="143"/>
      <c r="AB117" s="143"/>
      <c r="AC117" s="141"/>
      <c r="AD117" s="144"/>
      <c r="AE117" s="141"/>
      <c r="AF117" s="141"/>
      <c r="AG117" s="141"/>
      <c r="AH117" s="141"/>
      <c r="AI117" s="141"/>
      <c r="AJ117" s="141"/>
      <c r="AK117" s="164"/>
      <c r="AL117" s="145"/>
      <c r="AM117" s="141"/>
      <c r="AN117" s="141"/>
      <c r="AO117" s="141"/>
      <c r="AP117" s="141"/>
      <c r="AQ117" s="141"/>
      <c r="AR117" s="141"/>
      <c r="AS117" s="141"/>
      <c r="AT117" s="141"/>
      <c r="AU117" s="141"/>
      <c r="AV117" s="141"/>
      <c r="AW117" s="141"/>
    </row>
    <row r="118" spans="1:49" s="200" customFormat="1" ht="51.6" customHeight="1">
      <c r="A118" s="140" t="str">
        <f>IF(D118&lt;&gt;"",VLOOKUP('ACTIVOS DE INFORMACIÓN 2020'!D118,DATA!$E$2:$F$101,2)&amp;"-"&amp;B118,"")</f>
        <v/>
      </c>
      <c r="B118" s="140"/>
      <c r="C118" s="141"/>
      <c r="D118" s="141"/>
      <c r="E118" s="141"/>
      <c r="F118" s="142"/>
      <c r="G118" s="141"/>
      <c r="H118" s="141"/>
      <c r="I118" s="143"/>
      <c r="J118" s="145"/>
      <c r="K118" s="141"/>
      <c r="L118" s="166"/>
      <c r="M118" s="141"/>
      <c r="N118" s="141"/>
      <c r="O118" s="141"/>
      <c r="P118" s="141"/>
      <c r="Q118" s="142"/>
      <c r="R118" s="141"/>
      <c r="S118" s="141"/>
      <c r="T118" s="142"/>
      <c r="U118" s="199"/>
      <c r="V118" s="141"/>
      <c r="W118" s="141"/>
      <c r="X118" s="143"/>
      <c r="Y118" s="141"/>
      <c r="Z118" s="143"/>
      <c r="AA118" s="143"/>
      <c r="AB118" s="143"/>
      <c r="AC118" s="141"/>
      <c r="AD118" s="144"/>
      <c r="AE118" s="141"/>
      <c r="AF118" s="141"/>
      <c r="AG118" s="141"/>
      <c r="AH118" s="141"/>
      <c r="AI118" s="141"/>
      <c r="AJ118" s="141"/>
      <c r="AK118" s="164"/>
      <c r="AL118" s="145"/>
      <c r="AM118" s="141"/>
      <c r="AN118" s="141"/>
      <c r="AO118" s="141"/>
      <c r="AP118" s="141"/>
      <c r="AQ118" s="141"/>
      <c r="AR118" s="141"/>
      <c r="AS118" s="141"/>
      <c r="AT118" s="141"/>
      <c r="AU118" s="141"/>
      <c r="AV118" s="141"/>
      <c r="AW118" s="141"/>
    </row>
    <row r="119" spans="1:49" s="200" customFormat="1" ht="51.6" customHeight="1">
      <c r="A119" s="140" t="str">
        <f>IF(D119&lt;&gt;"",VLOOKUP('ACTIVOS DE INFORMACIÓN 2020'!D119,DATA!$E$2:$F$101,2)&amp;"-"&amp;B119,"")</f>
        <v/>
      </c>
      <c r="B119" s="140"/>
      <c r="C119" s="141"/>
      <c r="D119" s="141"/>
      <c r="E119" s="141"/>
      <c r="F119" s="142"/>
      <c r="G119" s="141"/>
      <c r="H119" s="141"/>
      <c r="I119" s="143"/>
      <c r="J119" s="145"/>
      <c r="K119" s="141"/>
      <c r="L119" s="166"/>
      <c r="M119" s="141"/>
      <c r="N119" s="141"/>
      <c r="O119" s="141"/>
      <c r="P119" s="141"/>
      <c r="Q119" s="141"/>
      <c r="R119" s="141"/>
      <c r="S119" s="141"/>
      <c r="T119" s="142"/>
      <c r="U119" s="199"/>
      <c r="V119" s="141"/>
      <c r="W119" s="141"/>
      <c r="X119" s="143"/>
      <c r="Y119" s="141"/>
      <c r="Z119" s="143"/>
      <c r="AA119" s="143"/>
      <c r="AB119" s="143"/>
      <c r="AC119" s="141"/>
      <c r="AD119" s="144"/>
      <c r="AE119" s="141"/>
      <c r="AF119" s="141"/>
      <c r="AG119" s="141"/>
      <c r="AH119" s="141"/>
      <c r="AI119" s="141"/>
      <c r="AJ119" s="141"/>
      <c r="AK119" s="141"/>
      <c r="AL119" s="141"/>
      <c r="AM119" s="141"/>
      <c r="AN119" s="141"/>
      <c r="AO119" s="141"/>
      <c r="AP119" s="141"/>
      <c r="AQ119" s="141"/>
      <c r="AR119" s="141"/>
      <c r="AS119" s="141"/>
      <c r="AT119" s="141"/>
      <c r="AU119" s="141"/>
      <c r="AV119" s="141"/>
      <c r="AW119" s="141"/>
    </row>
    <row r="120" spans="1:49" s="200" customFormat="1" ht="51.6" customHeight="1">
      <c r="A120" s="140" t="str">
        <f>IF(D120&lt;&gt;"",VLOOKUP('ACTIVOS DE INFORMACIÓN 2020'!D120,DATA!$E$2:$F$101,2)&amp;"-"&amp;B120,"")</f>
        <v/>
      </c>
      <c r="B120" s="140"/>
      <c r="C120" s="141"/>
      <c r="D120" s="141"/>
      <c r="E120" s="141"/>
      <c r="F120" s="142"/>
      <c r="G120" s="141"/>
      <c r="H120" s="141"/>
      <c r="I120" s="143"/>
      <c r="J120" s="145"/>
      <c r="K120" s="141"/>
      <c r="L120" s="166"/>
      <c r="M120" s="141"/>
      <c r="N120" s="141"/>
      <c r="O120" s="141"/>
      <c r="P120" s="141"/>
      <c r="Q120" s="141"/>
      <c r="R120" s="141"/>
      <c r="S120" s="141"/>
      <c r="T120" s="142"/>
      <c r="U120" s="199"/>
      <c r="V120" s="141"/>
      <c r="W120" s="141"/>
      <c r="X120" s="143"/>
      <c r="Y120" s="141"/>
      <c r="Z120" s="143"/>
      <c r="AA120" s="143"/>
      <c r="AB120" s="143"/>
      <c r="AC120" s="141"/>
      <c r="AD120" s="144"/>
      <c r="AE120" s="141"/>
      <c r="AF120" s="141"/>
      <c r="AG120" s="141"/>
      <c r="AH120" s="141"/>
      <c r="AI120" s="141"/>
      <c r="AJ120" s="141"/>
      <c r="AK120" s="141"/>
      <c r="AL120" s="141"/>
      <c r="AM120" s="141"/>
      <c r="AN120" s="141"/>
      <c r="AO120" s="141"/>
      <c r="AP120" s="141"/>
      <c r="AQ120" s="141"/>
      <c r="AR120" s="141"/>
      <c r="AS120" s="141"/>
      <c r="AT120" s="141"/>
      <c r="AU120" s="141"/>
      <c r="AV120" s="141"/>
      <c r="AW120" s="141"/>
    </row>
    <row r="121" spans="1:49" s="200" customFormat="1" ht="51.6" customHeight="1">
      <c r="A121" s="140" t="str">
        <f>IF(D121&lt;&gt;"",VLOOKUP('ACTIVOS DE INFORMACIÓN 2020'!D121,DATA!$E$2:$F$101,2)&amp;"-"&amp;B121,"")</f>
        <v/>
      </c>
      <c r="B121" s="140"/>
      <c r="C121" s="141"/>
      <c r="D121" s="141"/>
      <c r="E121" s="141"/>
      <c r="F121" s="142"/>
      <c r="G121" s="141"/>
      <c r="H121" s="141"/>
      <c r="I121" s="143"/>
      <c r="J121" s="145"/>
      <c r="K121" s="141"/>
      <c r="L121" s="166"/>
      <c r="M121" s="141"/>
      <c r="N121" s="141"/>
      <c r="O121" s="141"/>
      <c r="P121" s="141"/>
      <c r="Q121" s="141"/>
      <c r="R121" s="141"/>
      <c r="S121" s="141"/>
      <c r="T121" s="142"/>
      <c r="U121" s="199"/>
      <c r="V121" s="141"/>
      <c r="W121" s="141"/>
      <c r="X121" s="143"/>
      <c r="Y121" s="141"/>
      <c r="Z121" s="143"/>
      <c r="AA121" s="143"/>
      <c r="AB121" s="143"/>
      <c r="AC121" s="141"/>
      <c r="AD121" s="144"/>
      <c r="AE121" s="141"/>
      <c r="AF121" s="141"/>
      <c r="AG121" s="141"/>
      <c r="AH121" s="141"/>
      <c r="AI121" s="141"/>
      <c r="AJ121" s="141"/>
      <c r="AK121" s="141"/>
      <c r="AL121" s="141"/>
      <c r="AM121" s="141"/>
      <c r="AN121" s="141"/>
      <c r="AO121" s="141"/>
      <c r="AP121" s="141"/>
      <c r="AQ121" s="141"/>
      <c r="AR121" s="141"/>
      <c r="AS121" s="141"/>
      <c r="AT121" s="141"/>
      <c r="AU121" s="141"/>
      <c r="AV121" s="141"/>
      <c r="AW121" s="141"/>
    </row>
    <row r="122" spans="1:49" s="200" customFormat="1" ht="51.6" customHeight="1">
      <c r="A122" s="140" t="str">
        <f>IF(D122&lt;&gt;"",VLOOKUP('ACTIVOS DE INFORMACIÓN 2020'!D122,DATA!$E$2:$F$101,2)&amp;"-"&amp;B122,"")</f>
        <v/>
      </c>
      <c r="B122" s="140"/>
      <c r="C122" s="141"/>
      <c r="D122" s="141"/>
      <c r="E122" s="141"/>
      <c r="F122" s="142"/>
      <c r="G122" s="141"/>
      <c r="H122" s="141"/>
      <c r="I122" s="143"/>
      <c r="J122" s="145"/>
      <c r="K122" s="141"/>
      <c r="L122" s="166"/>
      <c r="M122" s="141"/>
      <c r="N122" s="141"/>
      <c r="O122" s="141"/>
      <c r="P122" s="141"/>
      <c r="Q122" s="141"/>
      <c r="R122" s="141"/>
      <c r="S122" s="141"/>
      <c r="T122" s="142"/>
      <c r="U122" s="199"/>
      <c r="V122" s="141"/>
      <c r="W122" s="141"/>
      <c r="X122" s="143"/>
      <c r="Y122" s="141"/>
      <c r="Z122" s="143"/>
      <c r="AA122" s="143"/>
      <c r="AB122" s="143"/>
      <c r="AC122" s="141"/>
      <c r="AD122" s="144"/>
      <c r="AE122" s="141"/>
      <c r="AF122" s="141"/>
      <c r="AG122" s="141"/>
      <c r="AH122" s="141"/>
      <c r="AI122" s="141"/>
      <c r="AJ122" s="141"/>
      <c r="AK122" s="164"/>
      <c r="AL122" s="145"/>
      <c r="AM122" s="141"/>
      <c r="AN122" s="141"/>
      <c r="AO122" s="141"/>
      <c r="AP122" s="141"/>
      <c r="AQ122" s="141"/>
      <c r="AR122" s="141"/>
      <c r="AS122" s="141"/>
      <c r="AT122" s="141"/>
      <c r="AU122" s="141"/>
      <c r="AV122" s="141"/>
      <c r="AW122" s="141"/>
    </row>
    <row r="123" spans="1:49" s="200" customFormat="1" ht="51.6" customHeight="1">
      <c r="A123" s="140" t="str">
        <f>IF(D123&lt;&gt;"",VLOOKUP('ACTIVOS DE INFORMACIÓN 2020'!D123,DATA!$E$2:$F$101,2)&amp;"-"&amp;B123,"")</f>
        <v/>
      </c>
      <c r="B123" s="140"/>
      <c r="C123" s="141"/>
      <c r="D123" s="141"/>
      <c r="E123" s="141"/>
      <c r="F123" s="142"/>
      <c r="G123" s="141"/>
      <c r="H123" s="141"/>
      <c r="I123" s="143"/>
      <c r="J123" s="145"/>
      <c r="K123" s="141"/>
      <c r="L123" s="166"/>
      <c r="M123" s="141"/>
      <c r="N123" s="141"/>
      <c r="O123" s="141"/>
      <c r="P123" s="141"/>
      <c r="Q123" s="141"/>
      <c r="R123" s="141"/>
      <c r="S123" s="141"/>
      <c r="T123" s="142"/>
      <c r="U123" s="199"/>
      <c r="V123" s="141"/>
      <c r="W123" s="141"/>
      <c r="X123" s="143"/>
      <c r="Y123" s="141"/>
      <c r="Z123" s="143"/>
      <c r="AA123" s="143"/>
      <c r="AB123" s="143"/>
      <c r="AC123" s="141"/>
      <c r="AD123" s="144"/>
      <c r="AE123" s="141"/>
      <c r="AF123" s="141"/>
      <c r="AG123" s="141"/>
      <c r="AH123" s="141"/>
      <c r="AI123" s="141"/>
      <c r="AJ123" s="141"/>
      <c r="AK123" s="164"/>
      <c r="AL123" s="145"/>
      <c r="AM123" s="141"/>
      <c r="AN123" s="141"/>
      <c r="AO123" s="141"/>
      <c r="AP123" s="141"/>
      <c r="AQ123" s="141"/>
      <c r="AR123" s="141"/>
      <c r="AS123" s="141"/>
      <c r="AT123" s="141"/>
      <c r="AU123" s="141"/>
      <c r="AV123" s="141"/>
      <c r="AW123" s="141"/>
    </row>
    <row r="124" spans="1:49" s="200" customFormat="1" ht="51.6" customHeight="1">
      <c r="A124" s="140" t="str">
        <f>IF(D124&lt;&gt;"",VLOOKUP('ACTIVOS DE INFORMACIÓN 2020'!D124,DATA!$E$2:$F$101,2)&amp;"-"&amp;B124,"")</f>
        <v/>
      </c>
      <c r="B124" s="140"/>
      <c r="C124" s="141"/>
      <c r="D124" s="141"/>
      <c r="E124" s="141"/>
      <c r="F124" s="142"/>
      <c r="G124" s="141"/>
      <c r="H124" s="141"/>
      <c r="I124" s="143"/>
      <c r="J124" s="145"/>
      <c r="K124" s="141"/>
      <c r="L124" s="166"/>
      <c r="M124" s="141"/>
      <c r="N124" s="141"/>
      <c r="O124" s="141"/>
      <c r="P124" s="141"/>
      <c r="Q124" s="141"/>
      <c r="R124" s="141"/>
      <c r="S124" s="141"/>
      <c r="T124" s="142"/>
      <c r="U124" s="199"/>
      <c r="V124" s="141"/>
      <c r="W124" s="141"/>
      <c r="X124" s="143"/>
      <c r="Y124" s="141"/>
      <c r="Z124" s="143"/>
      <c r="AA124" s="143"/>
      <c r="AB124" s="143"/>
      <c r="AC124" s="141"/>
      <c r="AD124" s="144"/>
      <c r="AE124" s="141"/>
      <c r="AF124" s="141"/>
      <c r="AG124" s="141"/>
      <c r="AH124" s="141"/>
      <c r="AI124" s="141"/>
      <c r="AJ124" s="141"/>
      <c r="AK124" s="141"/>
      <c r="AL124" s="141"/>
      <c r="AM124" s="141"/>
      <c r="AN124" s="141"/>
      <c r="AO124" s="141"/>
      <c r="AP124" s="141"/>
      <c r="AQ124" s="141"/>
      <c r="AR124" s="141"/>
      <c r="AS124" s="141"/>
      <c r="AT124" s="141"/>
      <c r="AU124" s="141"/>
      <c r="AV124" s="141"/>
      <c r="AW124" s="141"/>
    </row>
    <row r="125" spans="1:49" s="200" customFormat="1" ht="51.6" customHeight="1">
      <c r="A125" s="140" t="str">
        <f>IF(D125&lt;&gt;"",VLOOKUP('ACTIVOS DE INFORMACIÓN 2020'!D125,DATA!$E$2:$F$101,2)&amp;"-"&amp;B125,"")</f>
        <v/>
      </c>
      <c r="B125" s="140"/>
      <c r="C125" s="141"/>
      <c r="D125" s="141"/>
      <c r="E125" s="141"/>
      <c r="F125" s="142"/>
      <c r="G125" s="141"/>
      <c r="H125" s="141"/>
      <c r="I125" s="143"/>
      <c r="J125" s="145"/>
      <c r="K125" s="141"/>
      <c r="L125" s="166"/>
      <c r="M125" s="141"/>
      <c r="N125" s="141"/>
      <c r="O125" s="141"/>
      <c r="P125" s="141"/>
      <c r="Q125" s="141"/>
      <c r="R125" s="141"/>
      <c r="S125" s="141"/>
      <c r="T125" s="142"/>
      <c r="U125" s="199"/>
      <c r="V125" s="141"/>
      <c r="W125" s="141"/>
      <c r="X125" s="143"/>
      <c r="Y125" s="141"/>
      <c r="Z125" s="143"/>
      <c r="AA125" s="143"/>
      <c r="AB125" s="143"/>
      <c r="AC125" s="141"/>
      <c r="AD125" s="144"/>
      <c r="AE125" s="141"/>
      <c r="AF125" s="141"/>
      <c r="AG125" s="141"/>
      <c r="AH125" s="141"/>
      <c r="AI125" s="141"/>
      <c r="AJ125" s="141"/>
      <c r="AK125" s="141"/>
      <c r="AL125" s="141"/>
      <c r="AM125" s="141"/>
      <c r="AN125" s="141"/>
      <c r="AO125" s="141"/>
      <c r="AP125" s="141"/>
      <c r="AQ125" s="141"/>
      <c r="AR125" s="141"/>
      <c r="AS125" s="141"/>
      <c r="AT125" s="141"/>
      <c r="AU125" s="168"/>
      <c r="AV125" s="141"/>
      <c r="AW125" s="141"/>
    </row>
    <row r="126" spans="1:49" s="200" customFormat="1" ht="51.6" customHeight="1">
      <c r="A126" s="140" t="str">
        <f>IF(D126&lt;&gt;"",VLOOKUP('ACTIVOS DE INFORMACIÓN 2020'!D126,DATA!$E$2:$F$101,2)&amp;"-"&amp;B126,"")</f>
        <v/>
      </c>
      <c r="B126" s="140"/>
      <c r="C126" s="141"/>
      <c r="D126" s="141"/>
      <c r="E126" s="142"/>
      <c r="F126" s="142"/>
      <c r="G126" s="142"/>
      <c r="H126" s="142"/>
      <c r="I126" s="143"/>
      <c r="J126" s="145"/>
      <c r="K126" s="141"/>
      <c r="L126" s="166"/>
      <c r="M126" s="141"/>
      <c r="N126" s="141"/>
      <c r="O126" s="141"/>
      <c r="P126" s="141"/>
      <c r="Q126" s="141"/>
      <c r="R126" s="141"/>
      <c r="S126" s="141"/>
      <c r="T126" s="142"/>
      <c r="U126" s="199"/>
      <c r="V126" s="141"/>
      <c r="W126" s="141"/>
      <c r="X126" s="143"/>
      <c r="Y126" s="141"/>
      <c r="Z126" s="143"/>
      <c r="AA126" s="143"/>
      <c r="AB126" s="143"/>
      <c r="AC126" s="141"/>
      <c r="AD126" s="144"/>
      <c r="AE126" s="141"/>
      <c r="AF126" s="141"/>
      <c r="AG126" s="141"/>
      <c r="AH126" s="141"/>
      <c r="AI126" s="141"/>
      <c r="AJ126" s="141"/>
      <c r="AK126" s="164"/>
      <c r="AL126" s="145"/>
      <c r="AM126" s="141"/>
      <c r="AN126" s="141"/>
      <c r="AO126" s="141"/>
      <c r="AP126" s="141"/>
      <c r="AQ126" s="141"/>
      <c r="AR126" s="141"/>
      <c r="AS126" s="141"/>
      <c r="AT126" s="141"/>
      <c r="AU126" s="141"/>
      <c r="AV126" s="141"/>
      <c r="AW126" s="141"/>
    </row>
    <row r="127" spans="1:49" s="200" customFormat="1" ht="51.6" customHeight="1">
      <c r="A127" s="140" t="str">
        <f>IF(D127&lt;&gt;"",VLOOKUP('ACTIVOS DE INFORMACIÓN 2020'!D127,DATA!$E$2:$F$101,2)&amp;"-"&amp;B127,"")</f>
        <v/>
      </c>
      <c r="B127" s="140"/>
      <c r="C127" s="141"/>
      <c r="D127" s="141"/>
      <c r="E127" s="142"/>
      <c r="F127" s="142"/>
      <c r="G127" s="142"/>
      <c r="H127" s="142"/>
      <c r="I127" s="141"/>
      <c r="J127" s="141"/>
      <c r="K127" s="141"/>
      <c r="L127" s="141"/>
      <c r="M127" s="141"/>
      <c r="N127" s="141"/>
      <c r="O127" s="141"/>
      <c r="P127" s="141"/>
      <c r="Q127" s="141"/>
      <c r="R127" s="141"/>
      <c r="S127" s="141"/>
      <c r="T127" s="142"/>
      <c r="U127" s="199"/>
      <c r="V127" s="141"/>
      <c r="W127" s="141"/>
      <c r="X127" s="143"/>
      <c r="Y127" s="141"/>
      <c r="Z127" s="143"/>
      <c r="AA127" s="143"/>
      <c r="AB127" s="143"/>
      <c r="AC127" s="141"/>
      <c r="AD127" s="144"/>
      <c r="AE127" s="141"/>
      <c r="AF127" s="141"/>
      <c r="AG127" s="141"/>
      <c r="AH127" s="141"/>
      <c r="AI127" s="141"/>
      <c r="AJ127" s="141"/>
      <c r="AK127" s="164"/>
      <c r="AL127" s="145"/>
      <c r="AM127" s="141"/>
      <c r="AN127" s="141"/>
      <c r="AO127" s="141"/>
      <c r="AP127" s="141"/>
      <c r="AQ127" s="141"/>
      <c r="AR127" s="141"/>
      <c r="AS127" s="141"/>
      <c r="AT127" s="141"/>
      <c r="AU127" s="141"/>
      <c r="AV127" s="141"/>
      <c r="AW127" s="141"/>
    </row>
    <row r="128" spans="1:49" s="200" customFormat="1" ht="51.6" customHeight="1">
      <c r="A128" s="140" t="str">
        <f>IF(D128&lt;&gt;"",VLOOKUP('ACTIVOS DE INFORMACIÓN 2020'!D128,DATA!$E$2:$F$101,2)&amp;"-"&amp;B128,"")</f>
        <v/>
      </c>
      <c r="B128" s="140"/>
      <c r="C128" s="141"/>
      <c r="D128" s="141"/>
      <c r="E128" s="142"/>
      <c r="F128" s="142"/>
      <c r="G128" s="142"/>
      <c r="H128" s="142"/>
      <c r="I128" s="141"/>
      <c r="J128" s="141"/>
      <c r="K128" s="141"/>
      <c r="L128" s="141"/>
      <c r="M128" s="141"/>
      <c r="N128" s="141"/>
      <c r="O128" s="141"/>
      <c r="P128" s="141"/>
      <c r="Q128" s="141"/>
      <c r="R128" s="141"/>
      <c r="S128" s="141"/>
      <c r="T128" s="142"/>
      <c r="U128" s="199"/>
      <c r="V128" s="141"/>
      <c r="W128" s="141"/>
      <c r="X128" s="143"/>
      <c r="Y128" s="141"/>
      <c r="Z128" s="143"/>
      <c r="AA128" s="143"/>
      <c r="AB128" s="143"/>
      <c r="AC128" s="141"/>
      <c r="AD128" s="144"/>
      <c r="AE128" s="141"/>
      <c r="AF128" s="141"/>
      <c r="AG128" s="141"/>
      <c r="AH128" s="141"/>
      <c r="AI128" s="141"/>
      <c r="AJ128" s="141"/>
      <c r="AK128" s="164"/>
      <c r="AL128" s="145"/>
      <c r="AM128" s="141"/>
      <c r="AN128" s="141"/>
      <c r="AO128" s="141"/>
      <c r="AP128" s="141"/>
      <c r="AQ128" s="141"/>
      <c r="AR128" s="141"/>
      <c r="AS128" s="141"/>
      <c r="AT128" s="141"/>
      <c r="AU128" s="141"/>
      <c r="AV128" s="141"/>
      <c r="AW128" s="141"/>
    </row>
    <row r="129" spans="1:49" s="200" customFormat="1" ht="51.6" customHeight="1">
      <c r="A129" s="140" t="str">
        <f>IF(D129&lt;&gt;"",VLOOKUP('ACTIVOS DE INFORMACIÓN 2020'!D129,DATA!$E$2:$F$101,2)&amp;"-"&amp;B129,"")</f>
        <v/>
      </c>
      <c r="B129" s="140"/>
      <c r="C129" s="141"/>
      <c r="D129" s="141"/>
      <c r="E129" s="142"/>
      <c r="F129" s="142"/>
      <c r="G129" s="142"/>
      <c r="H129" s="142"/>
      <c r="I129" s="141"/>
      <c r="J129" s="141"/>
      <c r="K129" s="141"/>
      <c r="L129" s="141"/>
      <c r="M129" s="141"/>
      <c r="N129" s="141"/>
      <c r="O129" s="141"/>
      <c r="P129" s="141"/>
      <c r="Q129" s="141"/>
      <c r="R129" s="141"/>
      <c r="S129" s="141"/>
      <c r="T129" s="142"/>
      <c r="U129" s="199"/>
      <c r="V129" s="141"/>
      <c r="W129" s="141"/>
      <c r="X129" s="143"/>
      <c r="Y129" s="141"/>
      <c r="Z129" s="143"/>
      <c r="AA129" s="143"/>
      <c r="AB129" s="143"/>
      <c r="AC129" s="141"/>
      <c r="AD129" s="144"/>
      <c r="AE129" s="141"/>
      <c r="AF129" s="141"/>
      <c r="AG129" s="141"/>
      <c r="AH129" s="141"/>
      <c r="AI129" s="141"/>
      <c r="AJ129" s="141"/>
      <c r="AK129" s="164"/>
      <c r="AL129" s="145"/>
      <c r="AM129" s="141"/>
      <c r="AN129" s="141"/>
      <c r="AO129" s="141"/>
      <c r="AP129" s="141"/>
      <c r="AQ129" s="141"/>
      <c r="AR129" s="141"/>
      <c r="AS129" s="141"/>
      <c r="AT129" s="141"/>
      <c r="AU129" s="141"/>
      <c r="AV129" s="141"/>
      <c r="AW129" s="141"/>
    </row>
    <row r="130" spans="1:49" s="200" customFormat="1" ht="51.6" customHeight="1">
      <c r="A130" s="140" t="str">
        <f>IF(D130&lt;&gt;"",VLOOKUP('ACTIVOS DE INFORMACIÓN 2020'!D130,DATA!$E$2:$F$101,2)&amp;"-"&amp;B130,"")</f>
        <v/>
      </c>
      <c r="B130" s="140"/>
      <c r="C130" s="141"/>
      <c r="D130" s="141"/>
      <c r="E130" s="142"/>
      <c r="F130" s="142"/>
      <c r="G130" s="142"/>
      <c r="H130" s="142"/>
      <c r="I130" s="141"/>
      <c r="J130" s="141"/>
      <c r="K130" s="141"/>
      <c r="L130" s="141"/>
      <c r="M130" s="141"/>
      <c r="N130" s="141"/>
      <c r="O130" s="141"/>
      <c r="P130" s="141"/>
      <c r="Q130" s="141"/>
      <c r="R130" s="141"/>
      <c r="S130" s="141"/>
      <c r="T130" s="142"/>
      <c r="U130" s="199"/>
      <c r="V130" s="141"/>
      <c r="W130" s="141"/>
      <c r="X130" s="143"/>
      <c r="Y130" s="141"/>
      <c r="Z130" s="143"/>
      <c r="AA130" s="143"/>
      <c r="AB130" s="143"/>
      <c r="AC130" s="141"/>
      <c r="AD130" s="144"/>
      <c r="AE130" s="141"/>
      <c r="AF130" s="141"/>
      <c r="AG130" s="141"/>
      <c r="AH130" s="141"/>
      <c r="AI130" s="141"/>
      <c r="AJ130" s="141"/>
      <c r="AK130" s="164"/>
      <c r="AL130" s="145"/>
      <c r="AM130" s="141"/>
      <c r="AN130" s="141"/>
      <c r="AO130" s="141"/>
      <c r="AP130" s="141"/>
      <c r="AQ130" s="141"/>
      <c r="AR130" s="141"/>
      <c r="AS130" s="141"/>
      <c r="AT130" s="141"/>
      <c r="AU130" s="141"/>
      <c r="AV130" s="141"/>
      <c r="AW130" s="141"/>
    </row>
    <row r="131" spans="1:49" s="200" customFormat="1" ht="51.6" customHeight="1">
      <c r="A131" s="140" t="str">
        <f>IF(D131&lt;&gt;"",VLOOKUP('ACTIVOS DE INFORMACIÓN 2020'!D131,DATA!$E$2:$F$101,2)&amp;"-"&amp;B131,"")</f>
        <v/>
      </c>
      <c r="B131" s="140"/>
      <c r="C131" s="141"/>
      <c r="D131" s="141"/>
      <c r="E131" s="142"/>
      <c r="F131" s="142"/>
      <c r="G131" s="142"/>
      <c r="H131" s="142"/>
      <c r="I131" s="141"/>
      <c r="J131" s="141"/>
      <c r="K131" s="141"/>
      <c r="L131" s="141"/>
      <c r="M131" s="141"/>
      <c r="N131" s="141"/>
      <c r="O131" s="141"/>
      <c r="P131" s="141"/>
      <c r="Q131" s="141"/>
      <c r="R131" s="141"/>
      <c r="S131" s="141"/>
      <c r="T131" s="142"/>
      <c r="U131" s="199"/>
      <c r="V131" s="141"/>
      <c r="W131" s="141"/>
      <c r="X131" s="143"/>
      <c r="Y131" s="141"/>
      <c r="Z131" s="143"/>
      <c r="AA131" s="143"/>
      <c r="AB131" s="143"/>
      <c r="AC131" s="141"/>
      <c r="AD131" s="144"/>
      <c r="AE131" s="141"/>
      <c r="AF131" s="141"/>
      <c r="AG131" s="141"/>
      <c r="AH131" s="141"/>
      <c r="AI131" s="141"/>
      <c r="AJ131" s="141"/>
      <c r="AK131" s="164"/>
      <c r="AL131" s="145"/>
      <c r="AM131" s="141"/>
      <c r="AN131" s="141"/>
      <c r="AO131" s="141"/>
      <c r="AP131" s="141"/>
      <c r="AQ131" s="141"/>
      <c r="AR131" s="141"/>
      <c r="AS131" s="141"/>
      <c r="AT131" s="141"/>
      <c r="AU131" s="141"/>
      <c r="AV131" s="141"/>
      <c r="AW131" s="141"/>
    </row>
    <row r="132" spans="1:49" s="200" customFormat="1" ht="51.6" customHeight="1">
      <c r="A132" s="140" t="str">
        <f>IF(D132&lt;&gt;"",VLOOKUP('ACTIVOS DE INFORMACIÓN 2020'!D132,DATA!$E$2:$F$101,2)&amp;"-"&amp;B132,"")</f>
        <v/>
      </c>
      <c r="B132" s="140"/>
      <c r="C132" s="141"/>
      <c r="D132" s="141"/>
      <c r="E132" s="142"/>
      <c r="F132" s="142"/>
      <c r="G132" s="142"/>
      <c r="H132" s="142"/>
      <c r="I132" s="141"/>
      <c r="J132" s="141"/>
      <c r="K132" s="141"/>
      <c r="L132" s="141"/>
      <c r="M132" s="141"/>
      <c r="N132" s="141"/>
      <c r="O132" s="141"/>
      <c r="P132" s="141"/>
      <c r="Q132" s="141"/>
      <c r="R132" s="141"/>
      <c r="S132" s="141"/>
      <c r="T132" s="142"/>
      <c r="U132" s="199"/>
      <c r="V132" s="141"/>
      <c r="W132" s="141"/>
      <c r="X132" s="143"/>
      <c r="Y132" s="141"/>
      <c r="Z132" s="143"/>
      <c r="AA132" s="143"/>
      <c r="AB132" s="143"/>
      <c r="AC132" s="141"/>
      <c r="AD132" s="144"/>
      <c r="AE132" s="141"/>
      <c r="AF132" s="141"/>
      <c r="AG132" s="141"/>
      <c r="AH132" s="141"/>
      <c r="AI132" s="141"/>
      <c r="AJ132" s="141"/>
      <c r="AK132" s="164"/>
      <c r="AL132" s="145"/>
      <c r="AM132" s="141"/>
      <c r="AN132" s="141"/>
      <c r="AO132" s="141"/>
      <c r="AP132" s="141"/>
      <c r="AQ132" s="141"/>
      <c r="AR132" s="141"/>
      <c r="AS132" s="141"/>
      <c r="AT132" s="141"/>
      <c r="AU132" s="141"/>
      <c r="AV132" s="141"/>
      <c r="AW132" s="141"/>
    </row>
    <row r="133" spans="1:49" s="200" customFormat="1" ht="51.6" customHeight="1">
      <c r="A133" s="140" t="str">
        <f>IF(D133&lt;&gt;"",VLOOKUP('ACTIVOS DE INFORMACIÓN 2020'!D133,DATA!$E$2:$F$101,2)&amp;"-"&amp;B133,"")</f>
        <v/>
      </c>
      <c r="B133" s="140"/>
      <c r="C133" s="141"/>
      <c r="D133" s="141"/>
      <c r="E133" s="142"/>
      <c r="F133" s="142"/>
      <c r="G133" s="142"/>
      <c r="H133" s="142"/>
      <c r="I133" s="141"/>
      <c r="J133" s="141"/>
      <c r="K133" s="141"/>
      <c r="L133" s="141"/>
      <c r="M133" s="141"/>
      <c r="N133" s="141"/>
      <c r="O133" s="141"/>
      <c r="P133" s="141"/>
      <c r="Q133" s="141"/>
      <c r="R133" s="141"/>
      <c r="S133" s="141"/>
      <c r="T133" s="142"/>
      <c r="U133" s="199"/>
      <c r="V133" s="141"/>
      <c r="W133" s="141"/>
      <c r="X133" s="143"/>
      <c r="Y133" s="141"/>
      <c r="Z133" s="143"/>
      <c r="AA133" s="143"/>
      <c r="AB133" s="143"/>
      <c r="AC133" s="141"/>
      <c r="AD133" s="144"/>
      <c r="AE133" s="141"/>
      <c r="AF133" s="141"/>
      <c r="AG133" s="141"/>
      <c r="AH133" s="141"/>
      <c r="AI133" s="141"/>
      <c r="AJ133" s="141"/>
      <c r="AK133" s="164"/>
      <c r="AL133" s="145"/>
      <c r="AM133" s="141"/>
      <c r="AN133" s="141"/>
      <c r="AO133" s="141"/>
      <c r="AP133" s="141"/>
      <c r="AQ133" s="141"/>
      <c r="AR133" s="141"/>
      <c r="AS133" s="141"/>
      <c r="AT133" s="141"/>
      <c r="AU133" s="141"/>
      <c r="AV133" s="141"/>
      <c r="AW133" s="141"/>
    </row>
    <row r="134" spans="1:49" s="200" customFormat="1" ht="51.6" customHeight="1">
      <c r="A134" s="140" t="str">
        <f>IF(D134&lt;&gt;"",VLOOKUP('ACTIVOS DE INFORMACIÓN 2020'!D134,DATA!$E$2:$F$101,2)&amp;"-"&amp;B134,"")</f>
        <v/>
      </c>
      <c r="B134" s="140"/>
      <c r="C134" s="141"/>
      <c r="D134" s="141"/>
      <c r="E134" s="142"/>
      <c r="F134" s="142"/>
      <c r="G134" s="142"/>
      <c r="H134" s="142"/>
      <c r="I134" s="141"/>
      <c r="J134" s="141"/>
      <c r="K134" s="141"/>
      <c r="L134" s="141"/>
      <c r="M134" s="141"/>
      <c r="N134" s="141"/>
      <c r="O134" s="141"/>
      <c r="P134" s="141"/>
      <c r="Q134" s="141"/>
      <c r="R134" s="141"/>
      <c r="S134" s="141"/>
      <c r="T134" s="142"/>
      <c r="U134" s="199"/>
      <c r="V134" s="141"/>
      <c r="W134" s="141"/>
      <c r="X134" s="143"/>
      <c r="Y134" s="141"/>
      <c r="Z134" s="143"/>
      <c r="AA134" s="143"/>
      <c r="AB134" s="143"/>
      <c r="AC134" s="141"/>
      <c r="AD134" s="144"/>
      <c r="AE134" s="141"/>
      <c r="AF134" s="141"/>
      <c r="AG134" s="141"/>
      <c r="AH134" s="141"/>
      <c r="AI134" s="141"/>
      <c r="AJ134" s="141"/>
      <c r="AK134" s="164"/>
      <c r="AL134" s="145"/>
      <c r="AM134" s="141"/>
      <c r="AN134" s="141"/>
      <c r="AO134" s="141"/>
      <c r="AP134" s="141"/>
      <c r="AQ134" s="141"/>
      <c r="AR134" s="141"/>
      <c r="AS134" s="141"/>
      <c r="AT134" s="141"/>
      <c r="AU134" s="141"/>
      <c r="AV134" s="141"/>
      <c r="AW134" s="141"/>
    </row>
    <row r="135" spans="1:49" s="200" customFormat="1" ht="51.6" customHeight="1">
      <c r="A135" s="140" t="str">
        <f>IF(D135&lt;&gt;"",VLOOKUP('ACTIVOS DE INFORMACIÓN 2020'!D135,DATA!$E$2:$F$101,2)&amp;"-"&amp;B135,"")</f>
        <v/>
      </c>
      <c r="B135" s="140"/>
      <c r="C135" s="141"/>
      <c r="D135" s="141"/>
      <c r="E135" s="142"/>
      <c r="F135" s="142"/>
      <c r="G135" s="142"/>
      <c r="H135" s="142"/>
      <c r="I135" s="141"/>
      <c r="J135" s="141"/>
      <c r="K135" s="141"/>
      <c r="L135" s="141"/>
      <c r="M135" s="141"/>
      <c r="N135" s="141"/>
      <c r="O135" s="141"/>
      <c r="P135" s="141"/>
      <c r="Q135" s="141"/>
      <c r="R135" s="141"/>
      <c r="S135" s="141"/>
      <c r="T135" s="142"/>
      <c r="U135" s="199"/>
      <c r="V135" s="141"/>
      <c r="W135" s="141"/>
      <c r="X135" s="143"/>
      <c r="Y135" s="141"/>
      <c r="Z135" s="143"/>
      <c r="AA135" s="143"/>
      <c r="AB135" s="143"/>
      <c r="AC135" s="141"/>
      <c r="AD135" s="144"/>
      <c r="AE135" s="141"/>
      <c r="AF135" s="141"/>
      <c r="AG135" s="141"/>
      <c r="AH135" s="141"/>
      <c r="AI135" s="141"/>
      <c r="AJ135" s="141"/>
      <c r="AK135" s="164"/>
      <c r="AL135" s="145"/>
      <c r="AM135" s="141"/>
      <c r="AN135" s="141"/>
      <c r="AO135" s="141"/>
      <c r="AP135" s="141"/>
      <c r="AQ135" s="141"/>
      <c r="AR135" s="141"/>
      <c r="AS135" s="141"/>
      <c r="AT135" s="141"/>
      <c r="AU135" s="141"/>
      <c r="AV135" s="141"/>
      <c r="AW135" s="141"/>
    </row>
    <row r="136" spans="1:49" s="200" customFormat="1" ht="51.6" customHeight="1">
      <c r="A136" s="140" t="str">
        <f>IF(D136&lt;&gt;"",VLOOKUP('ACTIVOS DE INFORMACIÓN 2020'!D136,DATA!$E$2:$F$101,2)&amp;"-"&amp;B136,"")</f>
        <v/>
      </c>
      <c r="B136" s="140"/>
      <c r="C136" s="141"/>
      <c r="D136" s="141"/>
      <c r="E136" s="142"/>
      <c r="F136" s="142"/>
      <c r="G136" s="142"/>
      <c r="H136" s="142"/>
      <c r="I136" s="141"/>
      <c r="J136" s="141"/>
      <c r="K136" s="141"/>
      <c r="L136" s="141"/>
      <c r="M136" s="141"/>
      <c r="N136" s="141"/>
      <c r="O136" s="141"/>
      <c r="P136" s="141"/>
      <c r="Q136" s="141"/>
      <c r="R136" s="141"/>
      <c r="S136" s="141"/>
      <c r="T136" s="142"/>
      <c r="U136" s="199"/>
      <c r="V136" s="141"/>
      <c r="W136" s="141"/>
      <c r="X136" s="143"/>
      <c r="Y136" s="141"/>
      <c r="Z136" s="143"/>
      <c r="AA136" s="143"/>
      <c r="AB136" s="143"/>
      <c r="AC136" s="141"/>
      <c r="AD136" s="144"/>
      <c r="AE136" s="141"/>
      <c r="AF136" s="141"/>
      <c r="AG136" s="141"/>
      <c r="AH136" s="141"/>
      <c r="AI136" s="141"/>
      <c r="AJ136" s="141"/>
      <c r="AK136" s="164"/>
      <c r="AL136" s="145"/>
      <c r="AM136" s="141"/>
      <c r="AN136" s="141"/>
      <c r="AO136" s="141"/>
      <c r="AP136" s="141"/>
      <c r="AQ136" s="141"/>
      <c r="AR136" s="141"/>
      <c r="AS136" s="141"/>
      <c r="AT136" s="141"/>
      <c r="AU136" s="141"/>
      <c r="AV136" s="141"/>
      <c r="AW136" s="141"/>
    </row>
    <row r="137" spans="1:49" s="200" customFormat="1" ht="51.6" customHeight="1">
      <c r="A137" s="140" t="str">
        <f>IF(D137&lt;&gt;"",VLOOKUP('ACTIVOS DE INFORMACIÓN 2020'!D137,DATA!$E$2:$F$101,2)&amp;"-"&amp;B137,"")</f>
        <v/>
      </c>
      <c r="B137" s="140"/>
      <c r="C137" s="141"/>
      <c r="D137" s="141"/>
      <c r="E137" s="142"/>
      <c r="F137" s="142"/>
      <c r="G137" s="142"/>
      <c r="H137" s="142"/>
      <c r="I137" s="141"/>
      <c r="J137" s="141"/>
      <c r="K137" s="141"/>
      <c r="L137" s="141"/>
      <c r="M137" s="141"/>
      <c r="N137" s="141"/>
      <c r="O137" s="141"/>
      <c r="P137" s="141"/>
      <c r="Q137" s="141"/>
      <c r="R137" s="141"/>
      <c r="S137" s="141"/>
      <c r="T137" s="142"/>
      <c r="U137" s="199"/>
      <c r="V137" s="141"/>
      <c r="W137" s="141"/>
      <c r="X137" s="143"/>
      <c r="Y137" s="141"/>
      <c r="Z137" s="143"/>
      <c r="AA137" s="143"/>
      <c r="AB137" s="143"/>
      <c r="AC137" s="141"/>
      <c r="AD137" s="144"/>
      <c r="AE137" s="141"/>
      <c r="AF137" s="141"/>
      <c r="AG137" s="141"/>
      <c r="AH137" s="141"/>
      <c r="AI137" s="141"/>
      <c r="AJ137" s="141"/>
      <c r="AK137" s="164"/>
      <c r="AL137" s="145"/>
      <c r="AM137" s="141"/>
      <c r="AN137" s="141"/>
      <c r="AO137" s="141"/>
      <c r="AP137" s="141"/>
      <c r="AQ137" s="141"/>
      <c r="AR137" s="141"/>
      <c r="AS137" s="141"/>
      <c r="AT137" s="141"/>
      <c r="AU137" s="141"/>
      <c r="AV137" s="141"/>
      <c r="AW137" s="141"/>
    </row>
    <row r="138" spans="1:49" s="200" customFormat="1" ht="51.6" customHeight="1">
      <c r="A138" s="140" t="str">
        <f>IF(D138&lt;&gt;"",VLOOKUP('ACTIVOS DE INFORMACIÓN 2020'!D138,DATA!$E$2:$F$101,2)&amp;"-"&amp;B138,"")</f>
        <v/>
      </c>
      <c r="B138" s="140"/>
      <c r="C138" s="141"/>
      <c r="D138" s="141"/>
      <c r="E138" s="142"/>
      <c r="F138" s="142"/>
      <c r="G138" s="142"/>
      <c r="H138" s="142"/>
      <c r="I138" s="141"/>
      <c r="J138" s="141"/>
      <c r="K138" s="141"/>
      <c r="L138" s="141"/>
      <c r="M138" s="141"/>
      <c r="N138" s="141"/>
      <c r="O138" s="141"/>
      <c r="P138" s="141"/>
      <c r="Q138" s="141"/>
      <c r="R138" s="141"/>
      <c r="S138" s="141"/>
      <c r="T138" s="142"/>
      <c r="U138" s="199"/>
      <c r="V138" s="141"/>
      <c r="W138" s="141"/>
      <c r="X138" s="143"/>
      <c r="Y138" s="141"/>
      <c r="Z138" s="143"/>
      <c r="AA138" s="143"/>
      <c r="AB138" s="143"/>
      <c r="AC138" s="141"/>
      <c r="AD138" s="144"/>
      <c r="AE138" s="141"/>
      <c r="AF138" s="141"/>
      <c r="AG138" s="141"/>
      <c r="AH138" s="141"/>
      <c r="AI138" s="141"/>
      <c r="AJ138" s="141"/>
      <c r="AK138" s="164"/>
      <c r="AL138" s="145"/>
      <c r="AM138" s="141"/>
      <c r="AN138" s="141"/>
      <c r="AO138" s="141"/>
      <c r="AP138" s="141"/>
      <c r="AQ138" s="141"/>
      <c r="AR138" s="141"/>
      <c r="AS138" s="141"/>
      <c r="AT138" s="141"/>
      <c r="AU138" s="141"/>
      <c r="AV138" s="141"/>
      <c r="AW138" s="141"/>
    </row>
    <row r="139" spans="1:49" s="200" customFormat="1" ht="51.6" customHeight="1">
      <c r="A139" s="140" t="str">
        <f>IF(D139&lt;&gt;"",VLOOKUP('ACTIVOS DE INFORMACIÓN 2020'!D139,DATA!$E$2:$F$101,2)&amp;"-"&amp;B139,"")</f>
        <v/>
      </c>
      <c r="B139" s="140"/>
      <c r="C139" s="141"/>
      <c r="D139" s="141"/>
      <c r="E139" s="142"/>
      <c r="F139" s="142"/>
      <c r="G139" s="142"/>
      <c r="H139" s="142"/>
      <c r="I139" s="141"/>
      <c r="J139" s="141"/>
      <c r="K139" s="141"/>
      <c r="L139" s="141"/>
      <c r="M139" s="141"/>
      <c r="N139" s="141"/>
      <c r="O139" s="141"/>
      <c r="P139" s="141"/>
      <c r="Q139" s="141"/>
      <c r="R139" s="141"/>
      <c r="S139" s="141"/>
      <c r="T139" s="142"/>
      <c r="U139" s="199"/>
      <c r="V139" s="141"/>
      <c r="W139" s="141"/>
      <c r="X139" s="143"/>
      <c r="Y139" s="141"/>
      <c r="Z139" s="143"/>
      <c r="AA139" s="143"/>
      <c r="AB139" s="143"/>
      <c r="AC139" s="141"/>
      <c r="AD139" s="144"/>
      <c r="AE139" s="141"/>
      <c r="AF139" s="141"/>
      <c r="AG139" s="141"/>
      <c r="AH139" s="141"/>
      <c r="AI139" s="141"/>
      <c r="AJ139" s="141"/>
      <c r="AK139" s="164"/>
      <c r="AL139" s="145"/>
      <c r="AM139" s="141"/>
      <c r="AN139" s="141"/>
      <c r="AO139" s="141"/>
      <c r="AP139" s="141"/>
      <c r="AQ139" s="141"/>
      <c r="AR139" s="141"/>
      <c r="AS139" s="141"/>
      <c r="AT139" s="141"/>
      <c r="AU139" s="141"/>
      <c r="AV139" s="141"/>
      <c r="AW139" s="141"/>
    </row>
    <row r="140" spans="1:49" s="200" customFormat="1" ht="51.6" customHeight="1">
      <c r="A140" s="140" t="str">
        <f>IF(D140&lt;&gt;"",VLOOKUP('ACTIVOS DE INFORMACIÓN 2020'!D140,DATA!$E$2:$F$101,2)&amp;"-"&amp;B140,"")</f>
        <v/>
      </c>
      <c r="B140" s="140"/>
      <c r="C140" s="141"/>
      <c r="D140" s="141"/>
      <c r="E140" s="142"/>
      <c r="F140" s="142"/>
      <c r="G140" s="142"/>
      <c r="H140" s="142"/>
      <c r="I140" s="141"/>
      <c r="J140" s="141"/>
      <c r="K140" s="141"/>
      <c r="L140" s="141"/>
      <c r="M140" s="141"/>
      <c r="N140" s="141"/>
      <c r="O140" s="141"/>
      <c r="P140" s="141"/>
      <c r="Q140" s="141"/>
      <c r="R140" s="141"/>
      <c r="S140" s="141"/>
      <c r="T140" s="142"/>
      <c r="U140" s="199"/>
      <c r="V140" s="141"/>
      <c r="W140" s="141"/>
      <c r="X140" s="143"/>
      <c r="Y140" s="141"/>
      <c r="Z140" s="143"/>
      <c r="AA140" s="143"/>
      <c r="AB140" s="143"/>
      <c r="AC140" s="141"/>
      <c r="AD140" s="144"/>
      <c r="AE140" s="141"/>
      <c r="AF140" s="141"/>
      <c r="AG140" s="141"/>
      <c r="AH140" s="141"/>
      <c r="AI140" s="141"/>
      <c r="AJ140" s="141"/>
      <c r="AK140" s="164"/>
      <c r="AL140" s="145"/>
      <c r="AM140" s="141"/>
      <c r="AN140" s="141"/>
      <c r="AO140" s="141"/>
      <c r="AP140" s="141"/>
      <c r="AQ140" s="141"/>
      <c r="AR140" s="141"/>
      <c r="AS140" s="141"/>
      <c r="AT140" s="141"/>
      <c r="AU140" s="141"/>
      <c r="AV140" s="141"/>
      <c r="AW140" s="141"/>
    </row>
    <row r="141" spans="1:49" s="200" customFormat="1" ht="51.6" customHeight="1">
      <c r="A141" s="140" t="str">
        <f>IF(D141&lt;&gt;"",VLOOKUP('ACTIVOS DE INFORMACIÓN 2020'!D141,DATA!$E$2:$F$101,2)&amp;"-"&amp;B141,"")</f>
        <v/>
      </c>
      <c r="B141" s="140"/>
      <c r="C141" s="141"/>
      <c r="D141" s="141"/>
      <c r="E141" s="142"/>
      <c r="F141" s="142"/>
      <c r="G141" s="142"/>
      <c r="H141" s="142"/>
      <c r="I141" s="141"/>
      <c r="J141" s="141"/>
      <c r="K141" s="141"/>
      <c r="L141" s="141"/>
      <c r="M141" s="141"/>
      <c r="N141" s="141"/>
      <c r="O141" s="141"/>
      <c r="P141" s="141"/>
      <c r="Q141" s="141"/>
      <c r="R141" s="141"/>
      <c r="S141" s="141"/>
      <c r="T141" s="142"/>
      <c r="U141" s="199"/>
      <c r="V141" s="141"/>
      <c r="W141" s="141"/>
      <c r="X141" s="143"/>
      <c r="Y141" s="141"/>
      <c r="Z141" s="143"/>
      <c r="AA141" s="143"/>
      <c r="AB141" s="143"/>
      <c r="AC141" s="141"/>
      <c r="AD141" s="144"/>
      <c r="AE141" s="141"/>
      <c r="AF141" s="141"/>
      <c r="AG141" s="141"/>
      <c r="AH141" s="141"/>
      <c r="AI141" s="141"/>
      <c r="AJ141" s="141"/>
      <c r="AK141" s="164"/>
      <c r="AL141" s="145"/>
      <c r="AM141" s="141"/>
      <c r="AN141" s="141"/>
      <c r="AO141" s="141"/>
      <c r="AP141" s="141"/>
      <c r="AQ141" s="141"/>
      <c r="AR141" s="141"/>
      <c r="AS141" s="141"/>
      <c r="AT141" s="141"/>
      <c r="AU141" s="141"/>
      <c r="AV141" s="141"/>
      <c r="AW141" s="141"/>
    </row>
    <row r="142" spans="1:49" s="200" customFormat="1" ht="51.6" customHeight="1">
      <c r="A142" s="140" t="str">
        <f>IF(D142&lt;&gt;"",VLOOKUP('ACTIVOS DE INFORMACIÓN 2020'!D142,DATA!$E$2:$F$101,2)&amp;"-"&amp;B142,"")</f>
        <v/>
      </c>
      <c r="B142" s="140"/>
      <c r="C142" s="141"/>
      <c r="D142" s="141"/>
      <c r="E142" s="142"/>
      <c r="F142" s="142"/>
      <c r="G142" s="142"/>
      <c r="H142" s="142"/>
      <c r="I142" s="141"/>
      <c r="J142" s="141"/>
      <c r="K142" s="141"/>
      <c r="L142" s="141"/>
      <c r="M142" s="141"/>
      <c r="N142" s="141"/>
      <c r="O142" s="141"/>
      <c r="P142" s="141"/>
      <c r="Q142" s="141"/>
      <c r="R142" s="141"/>
      <c r="S142" s="141"/>
      <c r="T142" s="142"/>
      <c r="U142" s="199"/>
      <c r="V142" s="141"/>
      <c r="W142" s="141"/>
      <c r="X142" s="143"/>
      <c r="Y142" s="141"/>
      <c r="Z142" s="143"/>
      <c r="AA142" s="143"/>
      <c r="AB142" s="143"/>
      <c r="AC142" s="141"/>
      <c r="AD142" s="144"/>
      <c r="AE142" s="141"/>
      <c r="AF142" s="141"/>
      <c r="AG142" s="141"/>
      <c r="AH142" s="141"/>
      <c r="AI142" s="141"/>
      <c r="AJ142" s="141"/>
      <c r="AK142" s="164"/>
      <c r="AL142" s="145"/>
      <c r="AM142" s="141"/>
      <c r="AN142" s="141"/>
      <c r="AO142" s="141"/>
      <c r="AP142" s="141"/>
      <c r="AQ142" s="141"/>
      <c r="AR142" s="141"/>
      <c r="AS142" s="141"/>
      <c r="AT142" s="141"/>
      <c r="AU142" s="141"/>
      <c r="AV142" s="141"/>
      <c r="AW142" s="141"/>
    </row>
    <row r="143" spans="1:49" s="200" customFormat="1" ht="51.6" customHeight="1">
      <c r="A143" s="140" t="str">
        <f>IF(D143&lt;&gt;"",VLOOKUP('ACTIVOS DE INFORMACIÓN 2020'!D143,DATA!$E$2:$F$101,2)&amp;"-"&amp;B143,"")</f>
        <v/>
      </c>
      <c r="B143" s="140"/>
      <c r="C143" s="141"/>
      <c r="D143" s="141"/>
      <c r="E143" s="142"/>
      <c r="F143" s="142"/>
      <c r="G143" s="142"/>
      <c r="H143" s="142"/>
      <c r="I143" s="141"/>
      <c r="J143" s="141"/>
      <c r="K143" s="141"/>
      <c r="L143" s="141"/>
      <c r="M143" s="141"/>
      <c r="N143" s="141"/>
      <c r="O143" s="141"/>
      <c r="P143" s="141"/>
      <c r="Q143" s="141"/>
      <c r="R143" s="141"/>
      <c r="S143" s="141"/>
      <c r="T143" s="142"/>
      <c r="U143" s="199"/>
      <c r="V143" s="141"/>
      <c r="W143" s="141"/>
      <c r="X143" s="143"/>
      <c r="Y143" s="141"/>
      <c r="Z143" s="143"/>
      <c r="AA143" s="143"/>
      <c r="AB143" s="143"/>
      <c r="AC143" s="141"/>
      <c r="AD143" s="144"/>
      <c r="AE143" s="141"/>
      <c r="AF143" s="141"/>
      <c r="AG143" s="141"/>
      <c r="AH143" s="141"/>
      <c r="AI143" s="141"/>
      <c r="AJ143" s="141"/>
      <c r="AK143" s="164"/>
      <c r="AL143" s="145"/>
      <c r="AM143" s="141"/>
      <c r="AN143" s="141"/>
      <c r="AO143" s="141"/>
      <c r="AP143" s="141"/>
      <c r="AQ143" s="141"/>
      <c r="AR143" s="141"/>
      <c r="AS143" s="141"/>
      <c r="AT143" s="141"/>
      <c r="AU143" s="141"/>
      <c r="AV143" s="141"/>
      <c r="AW143" s="141"/>
    </row>
    <row r="144" spans="1:49" s="200" customFormat="1" ht="51.6" customHeight="1">
      <c r="A144" s="140" t="str">
        <f>IF(D144&lt;&gt;"",VLOOKUP('ACTIVOS DE INFORMACIÓN 2020'!D144,DATA!$E$2:$F$101,2)&amp;"-"&amp;B144,"")</f>
        <v/>
      </c>
      <c r="B144" s="140"/>
      <c r="C144" s="141"/>
      <c r="D144" s="141"/>
      <c r="E144" s="142"/>
      <c r="F144" s="142"/>
      <c r="G144" s="142"/>
      <c r="H144" s="142"/>
      <c r="I144" s="141"/>
      <c r="J144" s="141"/>
      <c r="K144" s="141"/>
      <c r="L144" s="141"/>
      <c r="M144" s="141"/>
      <c r="N144" s="141"/>
      <c r="O144" s="141"/>
      <c r="P144" s="141"/>
      <c r="Q144" s="141"/>
      <c r="R144" s="141"/>
      <c r="S144" s="141"/>
      <c r="T144" s="142"/>
      <c r="U144" s="199"/>
      <c r="V144" s="141"/>
      <c r="W144" s="141"/>
      <c r="X144" s="143"/>
      <c r="Y144" s="141"/>
      <c r="Z144" s="143"/>
      <c r="AA144" s="143"/>
      <c r="AB144" s="143"/>
      <c r="AC144" s="141"/>
      <c r="AD144" s="144"/>
      <c r="AE144" s="141"/>
      <c r="AF144" s="141"/>
      <c r="AG144" s="141"/>
      <c r="AH144" s="141"/>
      <c r="AI144" s="141"/>
      <c r="AJ144" s="141"/>
      <c r="AK144" s="164"/>
      <c r="AL144" s="145"/>
      <c r="AM144" s="141"/>
      <c r="AN144" s="141"/>
      <c r="AO144" s="141"/>
      <c r="AP144" s="141"/>
      <c r="AQ144" s="141"/>
      <c r="AR144" s="141"/>
      <c r="AS144" s="141"/>
      <c r="AT144" s="141"/>
      <c r="AU144" s="141"/>
      <c r="AV144" s="141"/>
      <c r="AW144" s="141"/>
    </row>
    <row r="145" spans="1:49" s="200" customFormat="1" ht="51.6" customHeight="1">
      <c r="A145" s="140" t="str">
        <f>IF(D145&lt;&gt;"",VLOOKUP('ACTIVOS DE INFORMACIÓN 2020'!D145,DATA!$E$2:$F$101,2)&amp;"-"&amp;B145,"")</f>
        <v/>
      </c>
      <c r="B145" s="140"/>
      <c r="C145" s="141"/>
      <c r="D145" s="141"/>
      <c r="E145" s="142"/>
      <c r="F145" s="142"/>
      <c r="G145" s="142"/>
      <c r="H145" s="142"/>
      <c r="I145" s="141"/>
      <c r="J145" s="141"/>
      <c r="K145" s="141"/>
      <c r="L145" s="141"/>
      <c r="M145" s="141"/>
      <c r="N145" s="141"/>
      <c r="O145" s="141"/>
      <c r="P145" s="141"/>
      <c r="Q145" s="141"/>
      <c r="R145" s="141"/>
      <c r="S145" s="141"/>
      <c r="T145" s="142"/>
      <c r="U145" s="199"/>
      <c r="V145" s="141"/>
      <c r="W145" s="141"/>
      <c r="X145" s="143"/>
      <c r="Y145" s="141"/>
      <c r="Z145" s="143"/>
      <c r="AA145" s="143"/>
      <c r="AB145" s="143"/>
      <c r="AC145" s="141"/>
      <c r="AD145" s="144"/>
      <c r="AE145" s="141"/>
      <c r="AF145" s="141"/>
      <c r="AG145" s="141"/>
      <c r="AH145" s="141"/>
      <c r="AI145" s="141"/>
      <c r="AJ145" s="141"/>
      <c r="AK145" s="164"/>
      <c r="AL145" s="145"/>
      <c r="AM145" s="141"/>
      <c r="AN145" s="141"/>
      <c r="AO145" s="141"/>
      <c r="AP145" s="141"/>
      <c r="AQ145" s="141"/>
      <c r="AR145" s="141"/>
      <c r="AS145" s="141"/>
      <c r="AT145" s="141"/>
      <c r="AU145" s="141"/>
      <c r="AV145" s="141"/>
      <c r="AW145" s="141"/>
    </row>
    <row r="146" spans="1:49" s="200" customFormat="1" ht="51.6" customHeight="1">
      <c r="A146" s="140" t="str">
        <f>IF(D146&lt;&gt;"",VLOOKUP('ACTIVOS DE INFORMACIÓN 2020'!D146,DATA!$E$2:$F$101,2)&amp;"-"&amp;B146,"")</f>
        <v/>
      </c>
      <c r="B146" s="140"/>
      <c r="C146" s="141"/>
      <c r="D146" s="141"/>
      <c r="E146" s="142"/>
      <c r="F146" s="142"/>
      <c r="G146" s="142"/>
      <c r="H146" s="142"/>
      <c r="I146" s="141"/>
      <c r="J146" s="141"/>
      <c r="K146" s="141"/>
      <c r="L146" s="141"/>
      <c r="M146" s="141"/>
      <c r="N146" s="141"/>
      <c r="O146" s="141"/>
      <c r="P146" s="141"/>
      <c r="Q146" s="141"/>
      <c r="R146" s="141"/>
      <c r="S146" s="141"/>
      <c r="T146" s="142"/>
      <c r="U146" s="199"/>
      <c r="V146" s="141"/>
      <c r="W146" s="141"/>
      <c r="X146" s="143"/>
      <c r="Y146" s="141"/>
      <c r="Z146" s="143"/>
      <c r="AA146" s="143"/>
      <c r="AB146" s="143"/>
      <c r="AC146" s="141"/>
      <c r="AD146" s="144"/>
      <c r="AE146" s="141"/>
      <c r="AF146" s="141"/>
      <c r="AG146" s="141"/>
      <c r="AH146" s="141"/>
      <c r="AI146" s="141"/>
      <c r="AJ146" s="141"/>
      <c r="AK146" s="164"/>
      <c r="AL146" s="145"/>
      <c r="AM146" s="141"/>
      <c r="AN146" s="141"/>
      <c r="AO146" s="141"/>
      <c r="AP146" s="141"/>
      <c r="AQ146" s="141"/>
      <c r="AR146" s="141"/>
      <c r="AS146" s="141"/>
      <c r="AT146" s="141"/>
      <c r="AU146" s="141"/>
      <c r="AV146" s="141"/>
      <c r="AW146" s="141"/>
    </row>
    <row r="147" spans="1:49" s="200" customFormat="1" ht="51.6" customHeight="1">
      <c r="A147" s="140" t="str">
        <f>IF(D147&lt;&gt;"",VLOOKUP('ACTIVOS DE INFORMACIÓN 2020'!D147,DATA!$E$2:$F$101,2)&amp;"-"&amp;B147,"")</f>
        <v/>
      </c>
      <c r="B147" s="140"/>
      <c r="C147" s="141"/>
      <c r="D147" s="141"/>
      <c r="E147" s="142"/>
      <c r="F147" s="142"/>
      <c r="G147" s="142"/>
      <c r="H147" s="142"/>
      <c r="I147" s="141"/>
      <c r="J147" s="141"/>
      <c r="K147" s="141"/>
      <c r="L147" s="141"/>
      <c r="M147" s="141"/>
      <c r="N147" s="141"/>
      <c r="O147" s="141"/>
      <c r="P147" s="141"/>
      <c r="Q147" s="141"/>
      <c r="R147" s="141"/>
      <c r="S147" s="141"/>
      <c r="T147" s="142"/>
      <c r="U147" s="199"/>
      <c r="V147" s="141"/>
      <c r="W147" s="141"/>
      <c r="X147" s="143"/>
      <c r="Y147" s="141"/>
      <c r="Z147" s="143"/>
      <c r="AA147" s="143"/>
      <c r="AB147" s="143"/>
      <c r="AC147" s="141"/>
      <c r="AD147" s="144"/>
      <c r="AE147" s="141"/>
      <c r="AF147" s="141"/>
      <c r="AG147" s="141"/>
      <c r="AH147" s="141"/>
      <c r="AI147" s="141"/>
      <c r="AJ147" s="141"/>
      <c r="AK147" s="164"/>
      <c r="AL147" s="145"/>
      <c r="AM147" s="141"/>
      <c r="AN147" s="141"/>
      <c r="AO147" s="141"/>
      <c r="AP147" s="141"/>
      <c r="AQ147" s="141"/>
      <c r="AR147" s="141"/>
      <c r="AS147" s="141"/>
      <c r="AT147" s="141"/>
      <c r="AU147" s="141"/>
      <c r="AV147" s="141"/>
      <c r="AW147" s="141"/>
    </row>
    <row r="148" spans="1:49" s="200" customFormat="1" ht="51.6" customHeight="1">
      <c r="A148" s="140" t="str">
        <f>IF(D148&lt;&gt;"",VLOOKUP('ACTIVOS DE INFORMACIÓN 2020'!D148,DATA!$E$2:$F$101,2)&amp;"-"&amp;B148,"")</f>
        <v/>
      </c>
      <c r="B148" s="140"/>
      <c r="C148" s="141"/>
      <c r="D148" s="141"/>
      <c r="E148" s="142"/>
      <c r="F148" s="142"/>
      <c r="G148" s="142"/>
      <c r="H148" s="142"/>
      <c r="I148" s="141"/>
      <c r="J148" s="141"/>
      <c r="K148" s="141"/>
      <c r="L148" s="141"/>
      <c r="M148" s="141"/>
      <c r="N148" s="141"/>
      <c r="O148" s="141"/>
      <c r="P148" s="141"/>
      <c r="Q148" s="141"/>
      <c r="R148" s="141"/>
      <c r="S148" s="141"/>
      <c r="T148" s="142"/>
      <c r="U148" s="199"/>
      <c r="V148" s="141"/>
      <c r="W148" s="141"/>
      <c r="X148" s="143"/>
      <c r="Y148" s="141"/>
      <c r="Z148" s="143"/>
      <c r="AA148" s="143"/>
      <c r="AB148" s="143"/>
      <c r="AC148" s="141"/>
      <c r="AD148" s="144"/>
      <c r="AE148" s="141"/>
      <c r="AF148" s="141"/>
      <c r="AG148" s="141"/>
      <c r="AH148" s="141"/>
      <c r="AI148" s="141"/>
      <c r="AJ148" s="141"/>
      <c r="AK148" s="164"/>
      <c r="AL148" s="145"/>
      <c r="AM148" s="141"/>
      <c r="AN148" s="141"/>
      <c r="AO148" s="141"/>
      <c r="AP148" s="141"/>
      <c r="AQ148" s="141"/>
      <c r="AR148" s="141"/>
      <c r="AS148" s="141"/>
      <c r="AT148" s="141"/>
      <c r="AU148" s="141"/>
      <c r="AV148" s="141"/>
      <c r="AW148" s="141"/>
    </row>
    <row r="149" spans="1:49" s="200" customFormat="1" ht="51.6" customHeight="1">
      <c r="A149" s="140" t="str">
        <f>IF(D149&lt;&gt;"",VLOOKUP('ACTIVOS DE INFORMACIÓN 2020'!D149,DATA!$E$2:$F$101,2)&amp;"-"&amp;B149,"")</f>
        <v/>
      </c>
      <c r="B149" s="140"/>
      <c r="C149" s="141"/>
      <c r="D149" s="141"/>
      <c r="E149" s="142"/>
      <c r="F149" s="142"/>
      <c r="G149" s="142"/>
      <c r="H149" s="142"/>
      <c r="I149" s="141"/>
      <c r="J149" s="141"/>
      <c r="K149" s="141"/>
      <c r="L149" s="141"/>
      <c r="M149" s="141"/>
      <c r="N149" s="141"/>
      <c r="O149" s="141"/>
      <c r="P149" s="141"/>
      <c r="Q149" s="141"/>
      <c r="R149" s="141"/>
      <c r="S149" s="141"/>
      <c r="T149" s="142"/>
      <c r="U149" s="199"/>
      <c r="V149" s="141"/>
      <c r="W149" s="141"/>
      <c r="X149" s="143"/>
      <c r="Y149" s="141"/>
      <c r="Z149" s="143"/>
      <c r="AA149" s="143"/>
      <c r="AB149" s="143"/>
      <c r="AC149" s="141"/>
      <c r="AD149" s="144"/>
      <c r="AE149" s="141"/>
      <c r="AF149" s="141"/>
      <c r="AG149" s="141"/>
      <c r="AH149" s="141"/>
      <c r="AI149" s="141"/>
      <c r="AJ149" s="141"/>
      <c r="AK149" s="164"/>
      <c r="AL149" s="145"/>
      <c r="AM149" s="141"/>
      <c r="AN149" s="141"/>
      <c r="AO149" s="141"/>
      <c r="AP149" s="141"/>
      <c r="AQ149" s="141"/>
      <c r="AR149" s="141"/>
      <c r="AS149" s="141"/>
      <c r="AT149" s="141"/>
      <c r="AU149" s="141"/>
      <c r="AV149" s="141"/>
      <c r="AW149" s="141"/>
    </row>
    <row r="150" spans="1:49" s="200" customFormat="1" ht="51.6" customHeight="1">
      <c r="A150" s="140" t="str">
        <f>IF(D150&lt;&gt;"",VLOOKUP('ACTIVOS DE INFORMACIÓN 2020'!D150,DATA!$E$2:$F$101,2)&amp;"-"&amp;B150,"")</f>
        <v/>
      </c>
      <c r="B150" s="140"/>
      <c r="C150" s="141"/>
      <c r="D150" s="141"/>
      <c r="E150" s="142"/>
      <c r="F150" s="142"/>
      <c r="G150" s="142"/>
      <c r="H150" s="142"/>
      <c r="I150" s="141"/>
      <c r="J150" s="141"/>
      <c r="K150" s="141"/>
      <c r="L150" s="141"/>
      <c r="M150" s="141"/>
      <c r="N150" s="141"/>
      <c r="O150" s="141"/>
      <c r="P150" s="141"/>
      <c r="Q150" s="141"/>
      <c r="R150" s="141"/>
      <c r="S150" s="141"/>
      <c r="T150" s="142"/>
      <c r="U150" s="199"/>
      <c r="V150" s="141"/>
      <c r="W150" s="141"/>
      <c r="X150" s="143"/>
      <c r="Y150" s="141"/>
      <c r="Z150" s="143"/>
      <c r="AA150" s="143"/>
      <c r="AB150" s="143"/>
      <c r="AC150" s="141"/>
      <c r="AD150" s="144"/>
      <c r="AE150" s="141"/>
      <c r="AF150" s="141"/>
      <c r="AG150" s="141"/>
      <c r="AH150" s="141"/>
      <c r="AI150" s="141"/>
      <c r="AJ150" s="141"/>
      <c r="AK150" s="164"/>
      <c r="AL150" s="145"/>
      <c r="AM150" s="141"/>
      <c r="AN150" s="141"/>
      <c r="AO150" s="141"/>
      <c r="AP150" s="141"/>
      <c r="AQ150" s="141"/>
      <c r="AR150" s="141"/>
      <c r="AS150" s="141"/>
      <c r="AT150" s="141"/>
      <c r="AU150" s="141"/>
      <c r="AV150" s="141"/>
      <c r="AW150" s="141"/>
    </row>
    <row r="151" spans="1:49" s="200" customFormat="1" ht="51.6" customHeight="1">
      <c r="A151" s="140" t="str">
        <f>IF(D151&lt;&gt;"",VLOOKUP('ACTIVOS DE INFORMACIÓN 2020'!D151,DATA!$E$2:$F$101,2)&amp;"-"&amp;B151,"")</f>
        <v/>
      </c>
      <c r="B151" s="140"/>
      <c r="C151" s="141"/>
      <c r="D151" s="141"/>
      <c r="E151" s="142"/>
      <c r="F151" s="142"/>
      <c r="G151" s="142"/>
      <c r="H151" s="169"/>
      <c r="I151" s="141"/>
      <c r="J151" s="141"/>
      <c r="K151" s="141"/>
      <c r="L151" s="141"/>
      <c r="M151" s="141"/>
      <c r="N151" s="141"/>
      <c r="O151" s="141"/>
      <c r="P151" s="141"/>
      <c r="Q151" s="141"/>
      <c r="R151" s="141"/>
      <c r="S151" s="141"/>
      <c r="T151" s="142"/>
      <c r="U151" s="199"/>
      <c r="V151" s="141"/>
      <c r="W151" s="141"/>
      <c r="X151" s="143"/>
      <c r="Y151" s="141"/>
      <c r="Z151" s="143"/>
      <c r="AA151" s="143"/>
      <c r="AB151" s="143"/>
      <c r="AC151" s="141"/>
      <c r="AD151" s="144"/>
      <c r="AE151" s="141"/>
      <c r="AF151" s="141"/>
      <c r="AG151" s="141"/>
      <c r="AH151" s="141"/>
      <c r="AI151" s="141"/>
      <c r="AJ151" s="141"/>
      <c r="AK151" s="164"/>
      <c r="AL151" s="145"/>
      <c r="AM151" s="141"/>
      <c r="AN151" s="141"/>
      <c r="AO151" s="141"/>
      <c r="AP151" s="141"/>
      <c r="AQ151" s="141"/>
      <c r="AR151" s="141"/>
      <c r="AS151" s="141"/>
      <c r="AT151" s="141"/>
      <c r="AU151" s="141"/>
      <c r="AV151" s="141"/>
      <c r="AW151" s="141"/>
    </row>
    <row r="152" spans="1:49" s="200" customFormat="1" ht="51.6" customHeight="1">
      <c r="A152" s="140" t="str">
        <f>IF(D152&lt;&gt;"",VLOOKUP('ACTIVOS DE INFORMACIÓN 2020'!D152,DATA!$E$2:$F$101,2)&amp;"-"&amp;B152,"")</f>
        <v/>
      </c>
      <c r="B152" s="140"/>
      <c r="C152" s="141"/>
      <c r="D152" s="141"/>
      <c r="E152" s="142"/>
      <c r="F152" s="142"/>
      <c r="G152" s="142"/>
      <c r="H152" s="169"/>
      <c r="I152" s="141"/>
      <c r="J152" s="141"/>
      <c r="K152" s="141"/>
      <c r="L152" s="141"/>
      <c r="M152" s="141"/>
      <c r="N152" s="141"/>
      <c r="O152" s="141"/>
      <c r="P152" s="141"/>
      <c r="Q152" s="141"/>
      <c r="R152" s="141"/>
      <c r="S152" s="141"/>
      <c r="T152" s="142"/>
      <c r="U152" s="199"/>
      <c r="V152" s="141"/>
      <c r="W152" s="141"/>
      <c r="X152" s="143"/>
      <c r="Y152" s="141"/>
      <c r="Z152" s="143"/>
      <c r="AA152" s="143"/>
      <c r="AB152" s="143"/>
      <c r="AC152" s="141"/>
      <c r="AD152" s="144"/>
      <c r="AE152" s="141"/>
      <c r="AF152" s="141"/>
      <c r="AG152" s="141"/>
      <c r="AH152" s="141"/>
      <c r="AI152" s="141"/>
      <c r="AJ152" s="141"/>
      <c r="AK152" s="164"/>
      <c r="AL152" s="145"/>
      <c r="AM152" s="141"/>
      <c r="AN152" s="141"/>
      <c r="AO152" s="141"/>
      <c r="AP152" s="141"/>
      <c r="AQ152" s="141"/>
      <c r="AR152" s="141"/>
      <c r="AS152" s="141"/>
      <c r="AT152" s="141"/>
      <c r="AU152" s="141"/>
      <c r="AV152" s="141"/>
      <c r="AW152" s="141"/>
    </row>
    <row r="153" spans="1:49" s="200" customFormat="1" ht="51.6" customHeight="1">
      <c r="A153" s="140" t="str">
        <f>IF(D153&lt;&gt;"",VLOOKUP('ACTIVOS DE INFORMACIÓN 2020'!D153,DATA!$E$2:$F$101,2)&amp;"-"&amp;B153,"")</f>
        <v/>
      </c>
      <c r="B153" s="140"/>
      <c r="C153" s="141"/>
      <c r="D153" s="141"/>
      <c r="E153" s="142"/>
      <c r="F153" s="142"/>
      <c r="G153" s="142"/>
      <c r="H153" s="169"/>
      <c r="I153" s="141"/>
      <c r="J153" s="141"/>
      <c r="K153" s="141"/>
      <c r="L153" s="141"/>
      <c r="M153" s="141"/>
      <c r="N153" s="141"/>
      <c r="O153" s="141"/>
      <c r="P153" s="141"/>
      <c r="Q153" s="141"/>
      <c r="R153" s="141"/>
      <c r="S153" s="141"/>
      <c r="T153" s="142"/>
      <c r="U153" s="199"/>
      <c r="V153" s="141"/>
      <c r="W153" s="141"/>
      <c r="X153" s="143"/>
      <c r="Y153" s="141"/>
      <c r="Z153" s="143"/>
      <c r="AA153" s="143"/>
      <c r="AB153" s="143"/>
      <c r="AC153" s="141"/>
      <c r="AD153" s="144"/>
      <c r="AE153" s="141"/>
      <c r="AF153" s="141"/>
      <c r="AG153" s="141"/>
      <c r="AH153" s="141"/>
      <c r="AI153" s="141"/>
      <c r="AJ153" s="141"/>
      <c r="AK153" s="164"/>
      <c r="AL153" s="145"/>
      <c r="AM153" s="141"/>
      <c r="AN153" s="141"/>
      <c r="AO153" s="141"/>
      <c r="AP153" s="141"/>
      <c r="AQ153" s="141"/>
      <c r="AR153" s="141"/>
      <c r="AS153" s="141"/>
      <c r="AT153" s="141"/>
      <c r="AU153" s="141"/>
      <c r="AV153" s="141"/>
      <c r="AW153" s="141"/>
    </row>
    <row r="154" spans="1:49" s="200" customFormat="1" ht="51.6" customHeight="1">
      <c r="A154" s="140" t="str">
        <f>IF(D154&lt;&gt;"",VLOOKUP('ACTIVOS DE INFORMACIÓN 2020'!D154,DATA!$E$2:$F$101,2)&amp;"-"&amp;B154,"")</f>
        <v/>
      </c>
      <c r="B154" s="140"/>
      <c r="C154" s="141"/>
      <c r="D154" s="141"/>
      <c r="E154" s="142"/>
      <c r="F154" s="142"/>
      <c r="G154" s="142"/>
      <c r="H154" s="169"/>
      <c r="I154" s="141"/>
      <c r="J154" s="141"/>
      <c r="K154" s="141"/>
      <c r="L154" s="141"/>
      <c r="M154" s="141"/>
      <c r="N154" s="141"/>
      <c r="O154" s="141"/>
      <c r="P154" s="141"/>
      <c r="Q154" s="141"/>
      <c r="R154" s="141"/>
      <c r="S154" s="141"/>
      <c r="T154" s="142"/>
      <c r="U154" s="199"/>
      <c r="V154" s="141"/>
      <c r="W154" s="141"/>
      <c r="X154" s="143"/>
      <c r="Y154" s="141"/>
      <c r="Z154" s="143"/>
      <c r="AA154" s="143"/>
      <c r="AB154" s="143"/>
      <c r="AC154" s="141"/>
      <c r="AD154" s="144"/>
      <c r="AE154" s="141"/>
      <c r="AF154" s="141"/>
      <c r="AG154" s="141"/>
      <c r="AH154" s="141"/>
      <c r="AI154" s="141"/>
      <c r="AJ154" s="141"/>
      <c r="AK154" s="164"/>
      <c r="AL154" s="145"/>
      <c r="AM154" s="141"/>
      <c r="AN154" s="141"/>
      <c r="AO154" s="141"/>
      <c r="AP154" s="141"/>
      <c r="AQ154" s="141"/>
      <c r="AR154" s="141"/>
      <c r="AS154" s="141"/>
      <c r="AT154" s="141"/>
      <c r="AU154" s="141"/>
      <c r="AV154" s="141"/>
      <c r="AW154" s="141"/>
    </row>
    <row r="155" spans="1:49" s="200" customFormat="1" ht="51.6" customHeight="1">
      <c r="A155" s="140" t="str">
        <f>IF(D155&lt;&gt;"",VLOOKUP('ACTIVOS DE INFORMACIÓN 2020'!D155,DATA!$E$2:$F$101,2)&amp;"-"&amp;B155,"")</f>
        <v/>
      </c>
      <c r="B155" s="140"/>
      <c r="C155" s="141"/>
      <c r="D155" s="141"/>
      <c r="E155" s="142"/>
      <c r="F155" s="142"/>
      <c r="G155" s="142"/>
      <c r="H155" s="169"/>
      <c r="I155" s="141"/>
      <c r="J155" s="141"/>
      <c r="K155" s="141"/>
      <c r="L155" s="141"/>
      <c r="M155" s="141"/>
      <c r="N155" s="141"/>
      <c r="O155" s="141"/>
      <c r="P155" s="141"/>
      <c r="Q155" s="141"/>
      <c r="R155" s="141"/>
      <c r="S155" s="141"/>
      <c r="T155" s="142"/>
      <c r="U155" s="199"/>
      <c r="V155" s="141"/>
      <c r="W155" s="141"/>
      <c r="X155" s="143"/>
      <c r="Y155" s="141"/>
      <c r="Z155" s="143"/>
      <c r="AA155" s="143"/>
      <c r="AB155" s="143"/>
      <c r="AC155" s="141"/>
      <c r="AD155" s="144"/>
      <c r="AE155" s="141"/>
      <c r="AF155" s="141"/>
      <c r="AG155" s="141"/>
      <c r="AH155" s="141"/>
      <c r="AI155" s="141"/>
      <c r="AJ155" s="141"/>
      <c r="AK155" s="164"/>
      <c r="AL155" s="145"/>
      <c r="AM155" s="141"/>
      <c r="AN155" s="141"/>
      <c r="AO155" s="141"/>
      <c r="AP155" s="141"/>
      <c r="AQ155" s="141"/>
      <c r="AR155" s="141"/>
      <c r="AS155" s="141"/>
      <c r="AT155" s="141"/>
      <c r="AU155" s="141"/>
      <c r="AV155" s="141"/>
      <c r="AW155" s="141"/>
    </row>
    <row r="156" spans="1:49" s="200" customFormat="1" ht="51.6" customHeight="1">
      <c r="A156" s="140" t="str">
        <f>IF(D156&lt;&gt;"",VLOOKUP('ACTIVOS DE INFORMACIÓN 2020'!D156,DATA!$E$2:$F$101,2)&amp;"-"&amp;B156,"")</f>
        <v/>
      </c>
      <c r="B156" s="140"/>
      <c r="C156" s="141"/>
      <c r="D156" s="141"/>
      <c r="E156" s="142"/>
      <c r="F156" s="142"/>
      <c r="G156" s="142"/>
      <c r="H156" s="169"/>
      <c r="I156" s="141"/>
      <c r="J156" s="141"/>
      <c r="K156" s="141"/>
      <c r="L156" s="141"/>
      <c r="M156" s="141"/>
      <c r="N156" s="141"/>
      <c r="O156" s="141"/>
      <c r="P156" s="141"/>
      <c r="Q156" s="141"/>
      <c r="R156" s="141"/>
      <c r="S156" s="141"/>
      <c r="T156" s="142"/>
      <c r="U156" s="199"/>
      <c r="V156" s="141"/>
      <c r="W156" s="141"/>
      <c r="X156" s="143"/>
      <c r="Y156" s="141"/>
      <c r="Z156" s="143"/>
      <c r="AA156" s="143"/>
      <c r="AB156" s="143"/>
      <c r="AC156" s="141"/>
      <c r="AD156" s="144"/>
      <c r="AE156" s="141"/>
      <c r="AF156" s="141"/>
      <c r="AG156" s="141"/>
      <c r="AH156" s="141"/>
      <c r="AI156" s="141"/>
      <c r="AJ156" s="141"/>
      <c r="AK156" s="164"/>
      <c r="AL156" s="145"/>
      <c r="AM156" s="141"/>
      <c r="AN156" s="141"/>
      <c r="AO156" s="141"/>
      <c r="AP156" s="141"/>
      <c r="AQ156" s="141"/>
      <c r="AR156" s="141"/>
      <c r="AS156" s="141"/>
      <c r="AT156" s="141"/>
      <c r="AU156" s="141"/>
      <c r="AV156" s="141"/>
      <c r="AW156" s="141"/>
    </row>
    <row r="157" spans="1:49" s="200" customFormat="1" ht="51.6" customHeight="1">
      <c r="A157" s="140" t="str">
        <f>IF(D157&lt;&gt;"",VLOOKUP('ACTIVOS DE INFORMACIÓN 2020'!D157,DATA!$E$2:$F$101,2)&amp;"-"&amp;B157,"")</f>
        <v/>
      </c>
      <c r="B157" s="140"/>
      <c r="C157" s="141"/>
      <c r="D157" s="141"/>
      <c r="E157" s="142"/>
      <c r="F157" s="142"/>
      <c r="G157" s="142"/>
      <c r="H157" s="169"/>
      <c r="I157" s="141"/>
      <c r="J157" s="141"/>
      <c r="K157" s="141"/>
      <c r="L157" s="141"/>
      <c r="M157" s="141"/>
      <c r="N157" s="141"/>
      <c r="O157" s="141"/>
      <c r="P157" s="141"/>
      <c r="Q157" s="141"/>
      <c r="R157" s="141"/>
      <c r="S157" s="141"/>
      <c r="T157" s="142"/>
      <c r="U157" s="199"/>
      <c r="V157" s="141"/>
      <c r="W157" s="141"/>
      <c r="X157" s="143"/>
      <c r="Y157" s="141"/>
      <c r="Z157" s="143"/>
      <c r="AA157" s="143"/>
      <c r="AB157" s="143"/>
      <c r="AC157" s="141"/>
      <c r="AD157" s="144"/>
      <c r="AE157" s="141"/>
      <c r="AF157" s="141"/>
      <c r="AG157" s="141"/>
      <c r="AH157" s="141"/>
      <c r="AI157" s="141"/>
      <c r="AJ157" s="141"/>
      <c r="AK157" s="164"/>
      <c r="AL157" s="145"/>
      <c r="AM157" s="141"/>
      <c r="AN157" s="141"/>
      <c r="AO157" s="141"/>
      <c r="AP157" s="141"/>
      <c r="AQ157" s="141"/>
      <c r="AR157" s="141"/>
      <c r="AS157" s="141"/>
      <c r="AT157" s="141"/>
      <c r="AU157" s="141"/>
      <c r="AV157" s="141"/>
      <c r="AW157" s="141"/>
    </row>
    <row r="158" spans="1:49" s="200" customFormat="1" ht="51.6" customHeight="1">
      <c r="A158" s="140" t="str">
        <f>IF(D158&lt;&gt;"",VLOOKUP('ACTIVOS DE INFORMACIÓN 2020'!D158,DATA!$E$2:$F$101,2)&amp;"-"&amp;B158,"")</f>
        <v/>
      </c>
      <c r="B158" s="140"/>
      <c r="C158" s="141"/>
      <c r="D158" s="141"/>
      <c r="E158" s="142"/>
      <c r="F158" s="142"/>
      <c r="G158" s="142"/>
      <c r="H158" s="169"/>
      <c r="I158" s="141"/>
      <c r="J158" s="141"/>
      <c r="K158" s="141"/>
      <c r="L158" s="141"/>
      <c r="M158" s="141"/>
      <c r="N158" s="141"/>
      <c r="O158" s="141"/>
      <c r="P158" s="141"/>
      <c r="Q158" s="141"/>
      <c r="R158" s="141"/>
      <c r="S158" s="141"/>
      <c r="T158" s="142"/>
      <c r="U158" s="199"/>
      <c r="V158" s="141"/>
      <c r="W158" s="141"/>
      <c r="X158" s="143"/>
      <c r="Y158" s="141"/>
      <c r="Z158" s="143"/>
      <c r="AA158" s="143"/>
      <c r="AB158" s="143"/>
      <c r="AC158" s="141"/>
      <c r="AD158" s="144"/>
      <c r="AE158" s="141"/>
      <c r="AF158" s="141"/>
      <c r="AG158" s="141"/>
      <c r="AH158" s="141"/>
      <c r="AI158" s="141"/>
      <c r="AJ158" s="141"/>
      <c r="AK158" s="164"/>
      <c r="AL158" s="145"/>
      <c r="AM158" s="141"/>
      <c r="AN158" s="141"/>
      <c r="AO158" s="141"/>
      <c r="AP158" s="141"/>
      <c r="AQ158" s="141"/>
      <c r="AR158" s="141"/>
      <c r="AS158" s="141"/>
      <c r="AT158" s="141"/>
      <c r="AU158" s="141"/>
      <c r="AV158" s="141"/>
      <c r="AW158" s="141"/>
    </row>
    <row r="159" spans="1:49" s="200" customFormat="1" ht="51.6" customHeight="1">
      <c r="A159" s="140" t="str">
        <f>IF(D159&lt;&gt;"",VLOOKUP('ACTIVOS DE INFORMACIÓN 2020'!D159,DATA!$E$2:$F$101,2)&amp;"-"&amp;B159,"")</f>
        <v/>
      </c>
      <c r="B159" s="140"/>
      <c r="C159" s="141"/>
      <c r="D159" s="141"/>
      <c r="E159" s="142"/>
      <c r="F159" s="142"/>
      <c r="G159" s="142"/>
      <c r="H159" s="169"/>
      <c r="I159" s="141"/>
      <c r="J159" s="141"/>
      <c r="K159" s="141"/>
      <c r="L159" s="141"/>
      <c r="M159" s="141"/>
      <c r="N159" s="141"/>
      <c r="O159" s="141"/>
      <c r="P159" s="141"/>
      <c r="Q159" s="141"/>
      <c r="R159" s="141"/>
      <c r="S159" s="141"/>
      <c r="T159" s="142"/>
      <c r="U159" s="199"/>
      <c r="V159" s="141"/>
      <c r="W159" s="141"/>
      <c r="X159" s="143"/>
      <c r="Y159" s="141"/>
      <c r="Z159" s="143"/>
      <c r="AA159" s="143"/>
      <c r="AB159" s="143"/>
      <c r="AC159" s="141"/>
      <c r="AD159" s="144"/>
      <c r="AE159" s="141"/>
      <c r="AF159" s="141"/>
      <c r="AG159" s="141"/>
      <c r="AH159" s="141"/>
      <c r="AI159" s="141"/>
      <c r="AJ159" s="141"/>
      <c r="AK159" s="164"/>
      <c r="AL159" s="145"/>
      <c r="AM159" s="141"/>
      <c r="AN159" s="141"/>
      <c r="AO159" s="141"/>
      <c r="AP159" s="141"/>
      <c r="AQ159" s="141"/>
      <c r="AR159" s="141"/>
      <c r="AS159" s="141"/>
      <c r="AT159" s="141"/>
      <c r="AU159" s="141"/>
      <c r="AV159" s="141"/>
      <c r="AW159" s="141"/>
    </row>
    <row r="160" spans="1:49" s="200" customFormat="1" ht="51.6" customHeight="1">
      <c r="A160" s="140" t="str">
        <f>IF(D160&lt;&gt;"",VLOOKUP('ACTIVOS DE INFORMACIÓN 2020'!D160,DATA!$E$2:$F$101,2)&amp;"-"&amp;B160,"")</f>
        <v/>
      </c>
      <c r="B160" s="140"/>
      <c r="C160" s="141"/>
      <c r="D160" s="141"/>
      <c r="E160" s="142"/>
      <c r="F160" s="142"/>
      <c r="G160" s="142"/>
      <c r="H160" s="169"/>
      <c r="I160" s="141"/>
      <c r="J160" s="141"/>
      <c r="K160" s="141"/>
      <c r="L160" s="141"/>
      <c r="M160" s="141"/>
      <c r="N160" s="141"/>
      <c r="O160" s="141"/>
      <c r="P160" s="141"/>
      <c r="Q160" s="141"/>
      <c r="R160" s="141"/>
      <c r="S160" s="141"/>
      <c r="T160" s="142"/>
      <c r="U160" s="199"/>
      <c r="V160" s="141"/>
      <c r="W160" s="141"/>
      <c r="X160" s="143"/>
      <c r="Y160" s="141"/>
      <c r="Z160" s="143"/>
      <c r="AA160" s="143"/>
      <c r="AB160" s="143"/>
      <c r="AC160" s="141"/>
      <c r="AD160" s="144"/>
      <c r="AE160" s="141"/>
      <c r="AF160" s="141"/>
      <c r="AG160" s="141"/>
      <c r="AH160" s="141"/>
      <c r="AI160" s="141"/>
      <c r="AJ160" s="141"/>
      <c r="AK160" s="164"/>
      <c r="AL160" s="145"/>
      <c r="AM160" s="141"/>
      <c r="AN160" s="141"/>
      <c r="AO160" s="141"/>
      <c r="AP160" s="141"/>
      <c r="AQ160" s="141"/>
      <c r="AR160" s="141"/>
      <c r="AS160" s="141"/>
      <c r="AT160" s="141"/>
      <c r="AU160" s="141"/>
      <c r="AV160" s="141"/>
      <c r="AW160" s="141"/>
    </row>
    <row r="161" spans="1:49" s="200" customFormat="1" ht="51.6" customHeight="1">
      <c r="A161" s="140" t="str">
        <f>IF(D161&lt;&gt;"",VLOOKUP('ACTIVOS DE INFORMACIÓN 2020'!D161,DATA!$E$2:$F$101,2)&amp;"-"&amp;B161,"")</f>
        <v/>
      </c>
      <c r="B161" s="140"/>
      <c r="C161" s="141"/>
      <c r="D161" s="141"/>
      <c r="E161" s="142"/>
      <c r="F161" s="142"/>
      <c r="G161" s="142"/>
      <c r="H161" s="169"/>
      <c r="I161" s="141"/>
      <c r="J161" s="141"/>
      <c r="K161" s="141"/>
      <c r="L161" s="141"/>
      <c r="M161" s="141"/>
      <c r="N161" s="141"/>
      <c r="O161" s="141"/>
      <c r="P161" s="141"/>
      <c r="Q161" s="141"/>
      <c r="R161" s="141"/>
      <c r="S161" s="141"/>
      <c r="T161" s="142"/>
      <c r="U161" s="199"/>
      <c r="V161" s="141"/>
      <c r="W161" s="141"/>
      <c r="X161" s="143"/>
      <c r="Y161" s="141"/>
      <c r="Z161" s="143"/>
      <c r="AA161" s="143"/>
      <c r="AB161" s="143"/>
      <c r="AC161" s="141"/>
      <c r="AD161" s="144"/>
      <c r="AE161" s="141"/>
      <c r="AF161" s="141"/>
      <c r="AG161" s="141"/>
      <c r="AH161" s="141"/>
      <c r="AI161" s="141"/>
      <c r="AJ161" s="141"/>
      <c r="AK161" s="164"/>
      <c r="AL161" s="145"/>
      <c r="AM161" s="141"/>
      <c r="AN161" s="141"/>
      <c r="AO161" s="141"/>
      <c r="AP161" s="141"/>
      <c r="AQ161" s="141"/>
      <c r="AR161" s="141"/>
      <c r="AS161" s="141"/>
      <c r="AT161" s="141"/>
      <c r="AU161" s="141"/>
      <c r="AV161" s="141"/>
      <c r="AW161" s="141"/>
    </row>
    <row r="162" spans="1:49" s="200" customFormat="1" ht="51.6" customHeight="1">
      <c r="A162" s="140" t="str">
        <f>IF(D162&lt;&gt;"",VLOOKUP('ACTIVOS DE INFORMACIÓN 2020'!D162,DATA!$E$2:$F$101,2)&amp;"-"&amp;B162,"")</f>
        <v/>
      </c>
      <c r="B162" s="140"/>
      <c r="C162" s="141"/>
      <c r="D162" s="141"/>
      <c r="E162" s="142"/>
      <c r="F162" s="142"/>
      <c r="G162" s="142"/>
      <c r="H162" s="169"/>
      <c r="I162" s="141"/>
      <c r="J162" s="141"/>
      <c r="K162" s="141"/>
      <c r="L162" s="141"/>
      <c r="M162" s="141"/>
      <c r="N162" s="141"/>
      <c r="O162" s="141"/>
      <c r="P162" s="141"/>
      <c r="Q162" s="141"/>
      <c r="R162" s="141"/>
      <c r="S162" s="141"/>
      <c r="T162" s="142"/>
      <c r="U162" s="199"/>
      <c r="V162" s="141"/>
      <c r="W162" s="141"/>
      <c r="X162" s="143"/>
      <c r="Y162" s="141"/>
      <c r="Z162" s="143"/>
      <c r="AA162" s="143"/>
      <c r="AB162" s="143"/>
      <c r="AC162" s="141"/>
      <c r="AD162" s="144"/>
      <c r="AE162" s="141"/>
      <c r="AF162" s="141"/>
      <c r="AG162" s="141"/>
      <c r="AH162" s="141"/>
      <c r="AI162" s="141"/>
      <c r="AJ162" s="141"/>
      <c r="AK162" s="164"/>
      <c r="AL162" s="145"/>
      <c r="AM162" s="141"/>
      <c r="AN162" s="141"/>
      <c r="AO162" s="141"/>
      <c r="AP162" s="141"/>
      <c r="AQ162" s="141"/>
      <c r="AR162" s="141"/>
      <c r="AS162" s="141"/>
      <c r="AT162" s="141"/>
      <c r="AU162" s="141"/>
      <c r="AV162" s="141"/>
      <c r="AW162" s="141"/>
    </row>
    <row r="163" spans="1:49" s="200" customFormat="1" ht="51.6" customHeight="1">
      <c r="A163" s="140" t="str">
        <f>IF(D163&lt;&gt;"",VLOOKUP('ACTIVOS DE INFORMACIÓN 2020'!D163,DATA!$E$2:$F$101,2)&amp;"-"&amp;B163,"")</f>
        <v/>
      </c>
      <c r="B163" s="140"/>
      <c r="C163" s="141"/>
      <c r="D163" s="141"/>
      <c r="E163" s="142"/>
      <c r="F163" s="142"/>
      <c r="G163" s="142"/>
      <c r="H163" s="169"/>
      <c r="I163" s="141"/>
      <c r="J163" s="141"/>
      <c r="K163" s="141"/>
      <c r="L163" s="141"/>
      <c r="M163" s="141"/>
      <c r="N163" s="141"/>
      <c r="O163" s="141"/>
      <c r="P163" s="141"/>
      <c r="Q163" s="141"/>
      <c r="R163" s="141"/>
      <c r="S163" s="141"/>
      <c r="T163" s="142"/>
      <c r="U163" s="199"/>
      <c r="V163" s="141"/>
      <c r="W163" s="141"/>
      <c r="X163" s="143"/>
      <c r="Y163" s="141"/>
      <c r="Z163" s="143"/>
      <c r="AA163" s="143"/>
      <c r="AB163" s="143"/>
      <c r="AC163" s="141"/>
      <c r="AD163" s="144"/>
      <c r="AE163" s="141"/>
      <c r="AF163" s="141"/>
      <c r="AG163" s="141"/>
      <c r="AH163" s="141"/>
      <c r="AI163" s="141"/>
      <c r="AJ163" s="141"/>
      <c r="AK163" s="164"/>
      <c r="AL163" s="145"/>
      <c r="AM163" s="141"/>
      <c r="AN163" s="141"/>
      <c r="AO163" s="141"/>
      <c r="AP163" s="141"/>
      <c r="AQ163" s="141"/>
      <c r="AR163" s="141"/>
      <c r="AS163" s="141"/>
      <c r="AT163" s="141"/>
      <c r="AU163" s="141"/>
      <c r="AV163" s="141"/>
      <c r="AW163" s="141"/>
    </row>
    <row r="164" spans="1:49" s="200" customFormat="1" ht="51.6" customHeight="1">
      <c r="A164" s="140" t="str">
        <f>IF(D164&lt;&gt;"",VLOOKUP('ACTIVOS DE INFORMACIÓN 2020'!D164,DATA!$E$2:$F$101,2)&amp;"-"&amp;B164,"")</f>
        <v/>
      </c>
      <c r="B164" s="140"/>
      <c r="C164" s="141"/>
      <c r="D164" s="141"/>
      <c r="E164" s="142"/>
      <c r="F164" s="142"/>
      <c r="G164" s="142"/>
      <c r="H164" s="169"/>
      <c r="I164" s="141"/>
      <c r="J164" s="141"/>
      <c r="K164" s="141"/>
      <c r="L164" s="141"/>
      <c r="M164" s="141"/>
      <c r="N164" s="141"/>
      <c r="O164" s="141"/>
      <c r="P164" s="141"/>
      <c r="Q164" s="141"/>
      <c r="R164" s="141"/>
      <c r="S164" s="141"/>
      <c r="T164" s="142"/>
      <c r="U164" s="199"/>
      <c r="V164" s="141"/>
      <c r="W164" s="141"/>
      <c r="X164" s="143"/>
      <c r="Y164" s="141"/>
      <c r="Z164" s="143"/>
      <c r="AA164" s="143"/>
      <c r="AB164" s="143"/>
      <c r="AC164" s="141"/>
      <c r="AD164" s="144"/>
      <c r="AE164" s="141"/>
      <c r="AF164" s="141"/>
      <c r="AG164" s="141"/>
      <c r="AH164" s="141"/>
      <c r="AI164" s="141"/>
      <c r="AJ164" s="141"/>
      <c r="AK164" s="164"/>
      <c r="AL164" s="145"/>
      <c r="AM164" s="141"/>
      <c r="AN164" s="141"/>
      <c r="AO164" s="141"/>
      <c r="AP164" s="141"/>
      <c r="AQ164" s="141"/>
      <c r="AR164" s="141"/>
      <c r="AS164" s="141"/>
      <c r="AT164" s="141"/>
      <c r="AU164" s="141"/>
      <c r="AV164" s="141"/>
      <c r="AW164" s="141"/>
    </row>
    <row r="165" spans="1:49" s="200" customFormat="1" ht="51.6" customHeight="1">
      <c r="A165" s="140" t="str">
        <f>IF(D165&lt;&gt;"",VLOOKUP('ACTIVOS DE INFORMACIÓN 2020'!D165,DATA!$E$2:$F$101,2)&amp;"-"&amp;B165,"")</f>
        <v/>
      </c>
      <c r="B165" s="140"/>
      <c r="C165" s="141"/>
      <c r="D165" s="141"/>
      <c r="E165" s="142"/>
      <c r="F165" s="142"/>
      <c r="G165" s="142"/>
      <c r="H165" s="169"/>
      <c r="I165" s="141"/>
      <c r="J165" s="141"/>
      <c r="K165" s="141"/>
      <c r="L165" s="141"/>
      <c r="M165" s="141"/>
      <c r="N165" s="141"/>
      <c r="O165" s="141"/>
      <c r="P165" s="141"/>
      <c r="Q165" s="141"/>
      <c r="R165" s="141"/>
      <c r="S165" s="141"/>
      <c r="T165" s="142"/>
      <c r="U165" s="199"/>
      <c r="V165" s="141"/>
      <c r="W165" s="141"/>
      <c r="X165" s="143"/>
      <c r="Y165" s="141"/>
      <c r="Z165" s="143"/>
      <c r="AA165" s="143"/>
      <c r="AB165" s="143"/>
      <c r="AC165" s="141"/>
      <c r="AD165" s="144"/>
      <c r="AE165" s="141"/>
      <c r="AF165" s="141"/>
      <c r="AG165" s="141"/>
      <c r="AH165" s="141"/>
      <c r="AI165" s="141"/>
      <c r="AJ165" s="141"/>
      <c r="AK165" s="164"/>
      <c r="AL165" s="145"/>
      <c r="AM165" s="141"/>
      <c r="AN165" s="141"/>
      <c r="AO165" s="141"/>
      <c r="AP165" s="141"/>
      <c r="AQ165" s="141"/>
      <c r="AR165" s="141"/>
      <c r="AS165" s="141"/>
      <c r="AT165" s="141"/>
      <c r="AU165" s="141"/>
      <c r="AV165" s="141"/>
      <c r="AW165" s="141"/>
    </row>
    <row r="166" spans="1:49" s="200" customFormat="1" ht="51.6" customHeight="1">
      <c r="A166" s="140" t="str">
        <f>IF(D166&lt;&gt;"",VLOOKUP('ACTIVOS DE INFORMACIÓN 2020'!D166,DATA!$E$2:$F$101,2)&amp;"-"&amp;B166,"")</f>
        <v/>
      </c>
      <c r="B166" s="140"/>
      <c r="C166" s="141"/>
      <c r="D166" s="141"/>
      <c r="E166" s="142"/>
      <c r="F166" s="142"/>
      <c r="G166" s="142"/>
      <c r="H166" s="169"/>
      <c r="I166" s="141"/>
      <c r="J166" s="141"/>
      <c r="K166" s="141"/>
      <c r="L166" s="141"/>
      <c r="M166" s="141"/>
      <c r="N166" s="141"/>
      <c r="O166" s="141"/>
      <c r="P166" s="141"/>
      <c r="Q166" s="141"/>
      <c r="R166" s="141"/>
      <c r="S166" s="141"/>
      <c r="T166" s="142"/>
      <c r="U166" s="199"/>
      <c r="V166" s="141"/>
      <c r="W166" s="141"/>
      <c r="X166" s="143"/>
      <c r="Y166" s="141"/>
      <c r="Z166" s="143"/>
      <c r="AA166" s="143"/>
      <c r="AB166" s="143"/>
      <c r="AC166" s="141"/>
      <c r="AD166" s="144"/>
      <c r="AE166" s="141"/>
      <c r="AF166" s="141"/>
      <c r="AG166" s="141"/>
      <c r="AH166" s="141"/>
      <c r="AI166" s="141"/>
      <c r="AJ166" s="141"/>
      <c r="AK166" s="164"/>
      <c r="AL166" s="145"/>
      <c r="AM166" s="141"/>
      <c r="AN166" s="141"/>
      <c r="AO166" s="141"/>
      <c r="AP166" s="141"/>
      <c r="AQ166" s="141"/>
      <c r="AR166" s="141"/>
      <c r="AS166" s="141"/>
      <c r="AT166" s="141"/>
      <c r="AU166" s="141"/>
      <c r="AV166" s="141"/>
      <c r="AW166" s="141"/>
    </row>
    <row r="167" spans="1:49" s="200" customFormat="1" ht="51.6" customHeight="1">
      <c r="A167" s="140" t="str">
        <f>IF(D167&lt;&gt;"",VLOOKUP('ACTIVOS DE INFORMACIÓN 2020'!D167,DATA!$E$2:$F$101,2)&amp;"-"&amp;B167,"")</f>
        <v/>
      </c>
      <c r="B167" s="140"/>
      <c r="C167" s="141"/>
      <c r="D167" s="141"/>
      <c r="E167" s="142"/>
      <c r="F167" s="142"/>
      <c r="G167" s="142"/>
      <c r="H167" s="169"/>
      <c r="I167" s="141"/>
      <c r="J167" s="141"/>
      <c r="K167" s="141"/>
      <c r="L167" s="141"/>
      <c r="M167" s="141"/>
      <c r="N167" s="141"/>
      <c r="O167" s="141"/>
      <c r="P167" s="141"/>
      <c r="Q167" s="141"/>
      <c r="R167" s="141"/>
      <c r="S167" s="141"/>
      <c r="T167" s="142"/>
      <c r="U167" s="199"/>
      <c r="V167" s="141"/>
      <c r="W167" s="141"/>
      <c r="X167" s="143"/>
      <c r="Y167" s="141"/>
      <c r="Z167" s="143"/>
      <c r="AA167" s="143"/>
      <c r="AB167" s="143"/>
      <c r="AC167" s="141"/>
      <c r="AD167" s="144"/>
      <c r="AE167" s="141"/>
      <c r="AF167" s="141"/>
      <c r="AG167" s="141"/>
      <c r="AH167" s="141"/>
      <c r="AI167" s="141"/>
      <c r="AJ167" s="141"/>
      <c r="AK167" s="164"/>
      <c r="AL167" s="145"/>
      <c r="AM167" s="141"/>
      <c r="AN167" s="141"/>
      <c r="AO167" s="141"/>
      <c r="AP167" s="141"/>
      <c r="AQ167" s="141"/>
      <c r="AR167" s="141"/>
      <c r="AS167" s="141"/>
      <c r="AT167" s="141"/>
      <c r="AU167" s="141"/>
      <c r="AV167" s="141"/>
      <c r="AW167" s="141"/>
    </row>
    <row r="168" spans="1:49" s="200" customFormat="1" ht="51.6" customHeight="1">
      <c r="A168" s="140" t="str">
        <f>IF(D168&lt;&gt;"",VLOOKUP('ACTIVOS DE INFORMACIÓN 2020'!D168,DATA!$E$2:$F$101,2)&amp;"-"&amp;B168,"")</f>
        <v/>
      </c>
      <c r="B168" s="140"/>
      <c r="C168" s="141"/>
      <c r="D168" s="141"/>
      <c r="E168" s="142"/>
      <c r="F168" s="142"/>
      <c r="G168" s="142"/>
      <c r="H168" s="169"/>
      <c r="I168" s="141"/>
      <c r="J168" s="141"/>
      <c r="K168" s="141"/>
      <c r="L168" s="141"/>
      <c r="M168" s="141"/>
      <c r="N168" s="141"/>
      <c r="O168" s="141"/>
      <c r="P168" s="141"/>
      <c r="Q168" s="141"/>
      <c r="R168" s="141"/>
      <c r="S168" s="141"/>
      <c r="T168" s="142"/>
      <c r="U168" s="199"/>
      <c r="V168" s="141"/>
      <c r="W168" s="141"/>
      <c r="X168" s="143"/>
      <c r="Y168" s="141"/>
      <c r="Z168" s="143"/>
      <c r="AA168" s="143"/>
      <c r="AB168" s="143"/>
      <c r="AC168" s="141"/>
      <c r="AD168" s="144"/>
      <c r="AE168" s="141"/>
      <c r="AF168" s="141"/>
      <c r="AG168" s="141"/>
      <c r="AH168" s="141"/>
      <c r="AI168" s="141"/>
      <c r="AJ168" s="141"/>
      <c r="AK168" s="164"/>
      <c r="AL168" s="145"/>
      <c r="AM168" s="141"/>
      <c r="AN168" s="141"/>
      <c r="AO168" s="141"/>
      <c r="AP168" s="141"/>
      <c r="AQ168" s="141"/>
      <c r="AR168" s="141"/>
      <c r="AS168" s="141"/>
      <c r="AT168" s="141"/>
      <c r="AU168" s="141"/>
      <c r="AV168" s="141"/>
      <c r="AW168" s="141"/>
    </row>
    <row r="169" spans="1:49" s="200" customFormat="1" ht="51.6" customHeight="1">
      <c r="A169" s="140" t="str">
        <f>IF(D169&lt;&gt;"",VLOOKUP('ACTIVOS DE INFORMACIÓN 2020'!D169,DATA!$E$2:$F$101,2)&amp;"-"&amp;B169,"")</f>
        <v/>
      </c>
      <c r="B169" s="140"/>
      <c r="C169" s="141"/>
      <c r="D169" s="141"/>
      <c r="E169" s="142"/>
      <c r="F169" s="142"/>
      <c r="G169" s="142"/>
      <c r="H169" s="169"/>
      <c r="I169" s="141"/>
      <c r="J169" s="141"/>
      <c r="K169" s="141"/>
      <c r="L169" s="141"/>
      <c r="M169" s="141"/>
      <c r="N169" s="141"/>
      <c r="O169" s="141"/>
      <c r="P169" s="141"/>
      <c r="Q169" s="141"/>
      <c r="R169" s="141"/>
      <c r="S169" s="141"/>
      <c r="T169" s="142"/>
      <c r="U169" s="199"/>
      <c r="V169" s="141"/>
      <c r="W169" s="141"/>
      <c r="X169" s="143"/>
      <c r="Y169" s="141"/>
      <c r="Z169" s="143"/>
      <c r="AA169" s="143"/>
      <c r="AB169" s="143"/>
      <c r="AC169" s="141"/>
      <c r="AD169" s="144"/>
      <c r="AE169" s="141"/>
      <c r="AF169" s="141"/>
      <c r="AG169" s="141"/>
      <c r="AH169" s="141"/>
      <c r="AI169" s="141"/>
      <c r="AJ169" s="141"/>
      <c r="AK169" s="164"/>
      <c r="AL169" s="145"/>
      <c r="AM169" s="141"/>
      <c r="AN169" s="141"/>
      <c r="AO169" s="141"/>
      <c r="AP169" s="141"/>
      <c r="AQ169" s="141"/>
      <c r="AR169" s="141"/>
      <c r="AS169" s="141"/>
      <c r="AT169" s="141"/>
      <c r="AU169" s="141"/>
      <c r="AV169" s="141"/>
      <c r="AW169" s="141"/>
    </row>
    <row r="170" spans="1:49" s="200" customFormat="1" ht="51.6" customHeight="1">
      <c r="A170" s="140" t="str">
        <f>IF(D170&lt;&gt;"",VLOOKUP('ACTIVOS DE INFORMACIÓN 2020'!D170,DATA!$E$2:$F$101,2)&amp;"-"&amp;B170,"")</f>
        <v/>
      </c>
      <c r="B170" s="140"/>
      <c r="C170" s="141"/>
      <c r="D170" s="141"/>
      <c r="E170" s="142"/>
      <c r="F170" s="142"/>
      <c r="G170" s="142"/>
      <c r="H170" s="169"/>
      <c r="I170" s="141"/>
      <c r="J170" s="141"/>
      <c r="K170" s="141"/>
      <c r="L170" s="141"/>
      <c r="M170" s="141"/>
      <c r="N170" s="141"/>
      <c r="O170" s="141"/>
      <c r="P170" s="141"/>
      <c r="Q170" s="141"/>
      <c r="R170" s="141"/>
      <c r="S170" s="141"/>
      <c r="T170" s="142"/>
      <c r="U170" s="199"/>
      <c r="V170" s="141"/>
      <c r="W170" s="141"/>
      <c r="X170" s="143"/>
      <c r="Y170" s="141"/>
      <c r="Z170" s="143"/>
      <c r="AA170" s="143"/>
      <c r="AB170" s="143"/>
      <c r="AC170" s="141"/>
      <c r="AD170" s="144"/>
      <c r="AE170" s="141"/>
      <c r="AF170" s="141"/>
      <c r="AG170" s="141"/>
      <c r="AH170" s="141"/>
      <c r="AI170" s="141"/>
      <c r="AJ170" s="141"/>
      <c r="AK170" s="164"/>
      <c r="AL170" s="145"/>
      <c r="AM170" s="141"/>
      <c r="AN170" s="141"/>
      <c r="AO170" s="141"/>
      <c r="AP170" s="141"/>
      <c r="AQ170" s="141"/>
      <c r="AR170" s="141"/>
      <c r="AS170" s="141"/>
      <c r="AT170" s="141"/>
      <c r="AU170" s="141"/>
      <c r="AV170" s="141"/>
      <c r="AW170" s="141"/>
    </row>
    <row r="171" spans="1:49" s="200" customFormat="1" ht="51.6" customHeight="1">
      <c r="A171" s="140" t="str">
        <f>IF(D171&lt;&gt;"",VLOOKUP('ACTIVOS DE INFORMACIÓN 2020'!D171,DATA!$E$2:$F$101,2)&amp;"-"&amp;B171,"")</f>
        <v/>
      </c>
      <c r="B171" s="140"/>
      <c r="C171" s="141"/>
      <c r="D171" s="141"/>
      <c r="E171" s="142"/>
      <c r="F171" s="142"/>
      <c r="G171" s="142"/>
      <c r="H171" s="169"/>
      <c r="I171" s="141"/>
      <c r="J171" s="141"/>
      <c r="K171" s="141"/>
      <c r="L171" s="141"/>
      <c r="M171" s="141"/>
      <c r="N171" s="141"/>
      <c r="O171" s="141"/>
      <c r="P171" s="141"/>
      <c r="Q171" s="141"/>
      <c r="R171" s="141"/>
      <c r="S171" s="141"/>
      <c r="T171" s="142"/>
      <c r="U171" s="199"/>
      <c r="V171" s="141"/>
      <c r="W171" s="141"/>
      <c r="X171" s="143"/>
      <c r="Y171" s="141"/>
      <c r="Z171" s="143"/>
      <c r="AA171" s="143"/>
      <c r="AB171" s="143"/>
      <c r="AC171" s="141"/>
      <c r="AD171" s="144"/>
      <c r="AE171" s="141"/>
      <c r="AF171" s="141"/>
      <c r="AG171" s="141"/>
      <c r="AH171" s="141"/>
      <c r="AI171" s="141"/>
      <c r="AJ171" s="141"/>
      <c r="AK171" s="164"/>
      <c r="AL171" s="145"/>
      <c r="AM171" s="141"/>
      <c r="AN171" s="141"/>
      <c r="AO171" s="141"/>
      <c r="AP171" s="141"/>
      <c r="AQ171" s="141"/>
      <c r="AR171" s="141"/>
      <c r="AS171" s="141"/>
      <c r="AT171" s="141"/>
      <c r="AU171" s="141"/>
      <c r="AV171" s="141"/>
      <c r="AW171" s="141"/>
    </row>
    <row r="172" spans="1:49" s="200" customFormat="1" ht="51.6" customHeight="1">
      <c r="A172" s="140" t="str">
        <f>IF(D172&lt;&gt;"",VLOOKUP('ACTIVOS DE INFORMACIÓN 2020'!D172,DATA!$E$2:$F$101,2)&amp;"-"&amp;B172,"")</f>
        <v/>
      </c>
      <c r="B172" s="140"/>
      <c r="C172" s="141"/>
      <c r="D172" s="141"/>
      <c r="E172" s="142"/>
      <c r="F172" s="142"/>
      <c r="G172" s="142"/>
      <c r="H172" s="169"/>
      <c r="I172" s="141"/>
      <c r="J172" s="141"/>
      <c r="K172" s="141"/>
      <c r="L172" s="141"/>
      <c r="M172" s="141"/>
      <c r="N172" s="141"/>
      <c r="O172" s="141"/>
      <c r="P172" s="141"/>
      <c r="Q172" s="141"/>
      <c r="R172" s="141"/>
      <c r="S172" s="141"/>
      <c r="T172" s="142"/>
      <c r="U172" s="199"/>
      <c r="V172" s="141"/>
      <c r="W172" s="141"/>
      <c r="X172" s="143"/>
      <c r="Y172" s="141"/>
      <c r="Z172" s="143"/>
      <c r="AA172" s="143"/>
      <c r="AB172" s="143"/>
      <c r="AC172" s="141"/>
      <c r="AD172" s="144"/>
      <c r="AE172" s="141"/>
      <c r="AF172" s="141"/>
      <c r="AG172" s="141"/>
      <c r="AH172" s="141"/>
      <c r="AI172" s="141"/>
      <c r="AJ172" s="141"/>
      <c r="AK172" s="164"/>
      <c r="AL172" s="145"/>
      <c r="AM172" s="141"/>
      <c r="AN172" s="141"/>
      <c r="AO172" s="141"/>
      <c r="AP172" s="141"/>
      <c r="AQ172" s="141"/>
      <c r="AR172" s="141"/>
      <c r="AS172" s="141"/>
      <c r="AT172" s="141"/>
      <c r="AU172" s="141"/>
      <c r="AV172" s="141"/>
      <c r="AW172" s="141"/>
    </row>
    <row r="173" spans="1:49" s="200" customFormat="1" ht="51.6" customHeight="1">
      <c r="A173" s="140" t="str">
        <f>IF(D173&lt;&gt;"",VLOOKUP('ACTIVOS DE INFORMACIÓN 2020'!D173,DATA!$E$2:$F$101,2)&amp;"-"&amp;B173,"")</f>
        <v/>
      </c>
      <c r="B173" s="140"/>
      <c r="C173" s="141"/>
      <c r="D173" s="141"/>
      <c r="E173" s="142"/>
      <c r="F173" s="142"/>
      <c r="G173" s="142"/>
      <c r="H173" s="169"/>
      <c r="I173" s="141"/>
      <c r="J173" s="141"/>
      <c r="K173" s="141"/>
      <c r="L173" s="141"/>
      <c r="M173" s="141"/>
      <c r="N173" s="141"/>
      <c r="O173" s="141"/>
      <c r="P173" s="141"/>
      <c r="Q173" s="141"/>
      <c r="R173" s="141"/>
      <c r="S173" s="141"/>
      <c r="T173" s="142"/>
      <c r="U173" s="199"/>
      <c r="V173" s="141"/>
      <c r="W173" s="141"/>
      <c r="X173" s="143"/>
      <c r="Y173" s="141"/>
      <c r="Z173" s="143"/>
      <c r="AA173" s="143"/>
      <c r="AB173" s="143"/>
      <c r="AC173" s="141"/>
      <c r="AD173" s="144"/>
      <c r="AE173" s="141"/>
      <c r="AF173" s="141"/>
      <c r="AG173" s="141"/>
      <c r="AH173" s="141"/>
      <c r="AI173" s="141"/>
      <c r="AJ173" s="141"/>
      <c r="AK173" s="164"/>
      <c r="AL173" s="145"/>
      <c r="AM173" s="141"/>
      <c r="AN173" s="141"/>
      <c r="AO173" s="141"/>
      <c r="AP173" s="141"/>
      <c r="AQ173" s="141"/>
      <c r="AR173" s="141"/>
      <c r="AS173" s="141"/>
      <c r="AT173" s="141"/>
      <c r="AU173" s="141"/>
      <c r="AV173" s="141"/>
      <c r="AW173" s="141"/>
    </row>
    <row r="174" spans="1:49" s="200" customFormat="1" ht="51.6" customHeight="1">
      <c r="A174" s="140" t="str">
        <f>IF(D174&lt;&gt;"",VLOOKUP('ACTIVOS DE INFORMACIÓN 2020'!D174,DATA!$E$2:$F$101,2)&amp;"-"&amp;B174,"")</f>
        <v/>
      </c>
      <c r="B174" s="140"/>
      <c r="C174" s="141"/>
      <c r="D174" s="141"/>
      <c r="E174" s="142"/>
      <c r="F174" s="142"/>
      <c r="G174" s="142"/>
      <c r="H174" s="169"/>
      <c r="I174" s="141"/>
      <c r="J174" s="141"/>
      <c r="K174" s="141"/>
      <c r="L174" s="141"/>
      <c r="M174" s="141"/>
      <c r="N174" s="141"/>
      <c r="O174" s="141"/>
      <c r="P174" s="141"/>
      <c r="Q174" s="141"/>
      <c r="R174" s="141"/>
      <c r="S174" s="141"/>
      <c r="T174" s="142"/>
      <c r="U174" s="199"/>
      <c r="V174" s="141"/>
      <c r="W174" s="141"/>
      <c r="X174" s="143"/>
      <c r="Y174" s="141"/>
      <c r="Z174" s="143"/>
      <c r="AA174" s="143"/>
      <c r="AB174" s="143"/>
      <c r="AC174" s="141"/>
      <c r="AD174" s="144"/>
      <c r="AE174" s="141"/>
      <c r="AF174" s="141"/>
      <c r="AG174" s="141"/>
      <c r="AH174" s="141"/>
      <c r="AI174" s="141"/>
      <c r="AJ174" s="141"/>
      <c r="AK174" s="164"/>
      <c r="AL174" s="145"/>
      <c r="AM174" s="141"/>
      <c r="AN174" s="141"/>
      <c r="AO174" s="141"/>
      <c r="AP174" s="141"/>
      <c r="AQ174" s="141"/>
      <c r="AR174" s="141"/>
      <c r="AS174" s="141"/>
      <c r="AT174" s="141"/>
      <c r="AU174" s="141"/>
      <c r="AV174" s="141"/>
      <c r="AW174" s="141"/>
    </row>
    <row r="175" spans="1:49" s="200" customFormat="1" ht="51.6" customHeight="1">
      <c r="A175" s="140" t="str">
        <f>IF(D175&lt;&gt;"",VLOOKUP('ACTIVOS DE INFORMACIÓN 2020'!D175,DATA!$E$2:$F$101,2)&amp;"-"&amp;B175,"")</f>
        <v/>
      </c>
      <c r="B175" s="140"/>
      <c r="C175" s="141"/>
      <c r="D175" s="141"/>
      <c r="E175" s="142"/>
      <c r="F175" s="142"/>
      <c r="G175" s="142"/>
      <c r="H175" s="169"/>
      <c r="I175" s="141"/>
      <c r="J175" s="141"/>
      <c r="K175" s="141"/>
      <c r="L175" s="141"/>
      <c r="M175" s="141"/>
      <c r="N175" s="141"/>
      <c r="O175" s="141"/>
      <c r="P175" s="141"/>
      <c r="Q175" s="141"/>
      <c r="R175" s="141"/>
      <c r="S175" s="141"/>
      <c r="T175" s="142"/>
      <c r="U175" s="199"/>
      <c r="V175" s="141"/>
      <c r="W175" s="141"/>
      <c r="X175" s="143"/>
      <c r="Y175" s="141"/>
      <c r="Z175" s="143"/>
      <c r="AA175" s="143"/>
      <c r="AB175" s="143"/>
      <c r="AC175" s="141"/>
      <c r="AD175" s="144"/>
      <c r="AE175" s="141"/>
      <c r="AF175" s="141"/>
      <c r="AG175" s="141"/>
      <c r="AH175" s="141"/>
      <c r="AI175" s="141"/>
      <c r="AJ175" s="141"/>
      <c r="AK175" s="164"/>
      <c r="AL175" s="145"/>
      <c r="AM175" s="141"/>
      <c r="AN175" s="141"/>
      <c r="AO175" s="141"/>
      <c r="AP175" s="141"/>
      <c r="AQ175" s="141"/>
      <c r="AR175" s="141"/>
      <c r="AS175" s="141"/>
      <c r="AT175" s="141"/>
      <c r="AU175" s="141"/>
      <c r="AV175" s="141"/>
      <c r="AW175" s="141"/>
    </row>
    <row r="176" spans="1:49" s="200" customFormat="1" ht="51.6" customHeight="1">
      <c r="A176" s="140" t="str">
        <f>IF(D176&lt;&gt;"",VLOOKUP('ACTIVOS DE INFORMACIÓN 2020'!D176,DATA!$E$2:$F$101,2)&amp;"-"&amp;B176,"")</f>
        <v/>
      </c>
      <c r="B176" s="140"/>
      <c r="C176" s="141"/>
      <c r="D176" s="141"/>
      <c r="E176" s="142"/>
      <c r="F176" s="142"/>
      <c r="G176" s="142"/>
      <c r="H176" s="169"/>
      <c r="I176" s="141"/>
      <c r="J176" s="141"/>
      <c r="K176" s="141"/>
      <c r="L176" s="141"/>
      <c r="M176" s="141"/>
      <c r="N176" s="141"/>
      <c r="O176" s="141"/>
      <c r="P176" s="141"/>
      <c r="Q176" s="141"/>
      <c r="R176" s="141"/>
      <c r="S176" s="141"/>
      <c r="T176" s="142"/>
      <c r="U176" s="199"/>
      <c r="V176" s="141"/>
      <c r="W176" s="141"/>
      <c r="X176" s="143"/>
      <c r="Y176" s="141"/>
      <c r="Z176" s="143"/>
      <c r="AA176" s="143"/>
      <c r="AB176" s="143"/>
      <c r="AC176" s="141"/>
      <c r="AD176" s="144"/>
      <c r="AE176" s="141"/>
      <c r="AF176" s="141"/>
      <c r="AG176" s="141"/>
      <c r="AH176" s="141"/>
      <c r="AI176" s="141"/>
      <c r="AJ176" s="141"/>
      <c r="AK176" s="164"/>
      <c r="AL176" s="145"/>
      <c r="AM176" s="141"/>
      <c r="AN176" s="141"/>
      <c r="AO176" s="141"/>
      <c r="AP176" s="141"/>
      <c r="AQ176" s="141"/>
      <c r="AR176" s="141"/>
      <c r="AS176" s="141"/>
      <c r="AT176" s="141"/>
      <c r="AU176" s="141"/>
      <c r="AV176" s="141"/>
      <c r="AW176" s="141"/>
    </row>
    <row r="177" spans="1:49" s="200" customFormat="1" ht="51.6" customHeight="1">
      <c r="A177" s="140" t="str">
        <f>IF(D177&lt;&gt;"",VLOOKUP('ACTIVOS DE INFORMACIÓN 2020'!D177,DATA!$E$2:$F$101,2)&amp;"-"&amp;B177,"")</f>
        <v/>
      </c>
      <c r="B177" s="140"/>
      <c r="C177" s="141"/>
      <c r="D177" s="141"/>
      <c r="E177" s="142"/>
      <c r="F177" s="142"/>
      <c r="G177" s="142"/>
      <c r="H177" s="169"/>
      <c r="I177" s="141"/>
      <c r="J177" s="141"/>
      <c r="K177" s="141"/>
      <c r="L177" s="141"/>
      <c r="M177" s="141"/>
      <c r="N177" s="141"/>
      <c r="O177" s="141"/>
      <c r="P177" s="141"/>
      <c r="Q177" s="141"/>
      <c r="R177" s="141"/>
      <c r="S177" s="141"/>
      <c r="T177" s="142"/>
      <c r="U177" s="199"/>
      <c r="V177" s="141"/>
      <c r="W177" s="141"/>
      <c r="X177" s="143"/>
      <c r="Y177" s="141"/>
      <c r="Z177" s="143"/>
      <c r="AA177" s="143"/>
      <c r="AB177" s="143"/>
      <c r="AC177" s="141"/>
      <c r="AD177" s="144"/>
      <c r="AE177" s="141"/>
      <c r="AF177" s="141"/>
      <c r="AG177" s="141"/>
      <c r="AH177" s="141"/>
      <c r="AI177" s="141"/>
      <c r="AJ177" s="141"/>
      <c r="AK177" s="164"/>
      <c r="AL177" s="145"/>
      <c r="AM177" s="141"/>
      <c r="AN177" s="141"/>
      <c r="AO177" s="141"/>
      <c r="AP177" s="141"/>
      <c r="AQ177" s="141"/>
      <c r="AR177" s="141"/>
      <c r="AS177" s="141"/>
      <c r="AT177" s="141"/>
      <c r="AU177" s="141"/>
      <c r="AV177" s="141"/>
      <c r="AW177" s="141"/>
    </row>
    <row r="178" spans="1:49" s="200" customFormat="1" ht="51.6" customHeight="1">
      <c r="A178" s="140" t="str">
        <f>IF(D178&lt;&gt;"",VLOOKUP('ACTIVOS DE INFORMACIÓN 2020'!D178,DATA!$E$2:$F$101,2)&amp;"-"&amp;B178,"")</f>
        <v/>
      </c>
      <c r="B178" s="140"/>
      <c r="C178" s="141"/>
      <c r="D178" s="141"/>
      <c r="E178" s="142"/>
      <c r="F178" s="142"/>
      <c r="G178" s="142"/>
      <c r="H178" s="169"/>
      <c r="I178" s="141"/>
      <c r="J178" s="141"/>
      <c r="K178" s="141"/>
      <c r="L178" s="141"/>
      <c r="M178" s="141"/>
      <c r="N178" s="141"/>
      <c r="O178" s="141"/>
      <c r="P178" s="141"/>
      <c r="Q178" s="141"/>
      <c r="R178" s="141"/>
      <c r="S178" s="141"/>
      <c r="T178" s="142"/>
      <c r="U178" s="199"/>
      <c r="V178" s="141"/>
      <c r="W178" s="141"/>
      <c r="X178" s="143"/>
      <c r="Y178" s="141"/>
      <c r="Z178" s="143"/>
      <c r="AA178" s="143"/>
      <c r="AB178" s="143"/>
      <c r="AC178" s="141"/>
      <c r="AD178" s="144"/>
      <c r="AE178" s="141"/>
      <c r="AF178" s="141"/>
      <c r="AG178" s="141"/>
      <c r="AH178" s="141"/>
      <c r="AI178" s="141"/>
      <c r="AJ178" s="141"/>
      <c r="AK178" s="164"/>
      <c r="AL178" s="145"/>
      <c r="AM178" s="141"/>
      <c r="AN178" s="141"/>
      <c r="AO178" s="141"/>
      <c r="AP178" s="141"/>
      <c r="AQ178" s="141"/>
      <c r="AR178" s="141"/>
      <c r="AS178" s="141"/>
      <c r="AT178" s="141"/>
      <c r="AU178" s="141"/>
      <c r="AV178" s="141"/>
      <c r="AW178" s="141"/>
    </row>
    <row r="179" spans="1:49" s="200" customFormat="1" ht="51.6" customHeight="1">
      <c r="A179" s="140" t="str">
        <f>IF(D179&lt;&gt;"",VLOOKUP('ACTIVOS DE INFORMACIÓN 2020'!D179,DATA!$E$2:$F$101,2)&amp;"-"&amp;B179,"")</f>
        <v/>
      </c>
      <c r="B179" s="140"/>
      <c r="C179" s="141"/>
      <c r="D179" s="141"/>
      <c r="E179" s="142"/>
      <c r="F179" s="142"/>
      <c r="G179" s="142"/>
      <c r="H179" s="169"/>
      <c r="I179" s="141"/>
      <c r="J179" s="141"/>
      <c r="K179" s="141"/>
      <c r="L179" s="141"/>
      <c r="M179" s="141"/>
      <c r="N179" s="141"/>
      <c r="O179" s="141"/>
      <c r="P179" s="141"/>
      <c r="Q179" s="141"/>
      <c r="R179" s="141"/>
      <c r="S179" s="141"/>
      <c r="T179" s="142"/>
      <c r="U179" s="199"/>
      <c r="V179" s="141"/>
      <c r="W179" s="141"/>
      <c r="X179" s="143"/>
      <c r="Y179" s="141"/>
      <c r="Z179" s="143"/>
      <c r="AA179" s="143"/>
      <c r="AB179" s="143"/>
      <c r="AC179" s="141"/>
      <c r="AD179" s="144"/>
      <c r="AE179" s="141"/>
      <c r="AF179" s="141"/>
      <c r="AG179" s="141"/>
      <c r="AH179" s="141"/>
      <c r="AI179" s="141"/>
      <c r="AJ179" s="141"/>
      <c r="AK179" s="164"/>
      <c r="AL179" s="145"/>
      <c r="AM179" s="141"/>
      <c r="AN179" s="141"/>
      <c r="AO179" s="141"/>
      <c r="AP179" s="141"/>
      <c r="AQ179" s="141"/>
      <c r="AR179" s="141"/>
      <c r="AS179" s="141"/>
      <c r="AT179" s="141"/>
      <c r="AU179" s="141"/>
      <c r="AV179" s="141"/>
      <c r="AW179" s="141"/>
    </row>
    <row r="180" spans="1:49" s="200" customFormat="1" ht="51.6" customHeight="1">
      <c r="A180" s="140" t="str">
        <f>IF(D180&lt;&gt;"",VLOOKUP('ACTIVOS DE INFORMACIÓN 2020'!D180,DATA!$E$2:$F$101,2)&amp;"-"&amp;B180,"")</f>
        <v/>
      </c>
      <c r="B180" s="140"/>
      <c r="C180" s="141"/>
      <c r="D180" s="141"/>
      <c r="E180" s="142"/>
      <c r="F180" s="142"/>
      <c r="G180" s="142"/>
      <c r="H180" s="169"/>
      <c r="I180" s="141"/>
      <c r="J180" s="141"/>
      <c r="K180" s="141"/>
      <c r="L180" s="141"/>
      <c r="M180" s="141"/>
      <c r="N180" s="141"/>
      <c r="O180" s="141"/>
      <c r="P180" s="141"/>
      <c r="Q180" s="141"/>
      <c r="R180" s="141"/>
      <c r="S180" s="141"/>
      <c r="T180" s="142"/>
      <c r="U180" s="199"/>
      <c r="V180" s="141"/>
      <c r="W180" s="141"/>
      <c r="X180" s="143"/>
      <c r="Y180" s="141"/>
      <c r="Z180" s="143"/>
      <c r="AA180" s="143"/>
      <c r="AB180" s="143"/>
      <c r="AC180" s="141"/>
      <c r="AD180" s="144"/>
      <c r="AE180" s="141"/>
      <c r="AF180" s="141"/>
      <c r="AG180" s="141"/>
      <c r="AH180" s="141"/>
      <c r="AI180" s="141"/>
      <c r="AJ180" s="141"/>
      <c r="AK180" s="164"/>
      <c r="AL180" s="145"/>
      <c r="AM180" s="141"/>
      <c r="AN180" s="141"/>
      <c r="AO180" s="141"/>
      <c r="AP180" s="141"/>
      <c r="AQ180" s="141"/>
      <c r="AR180" s="141"/>
      <c r="AS180" s="141"/>
      <c r="AT180" s="141"/>
      <c r="AU180" s="141"/>
      <c r="AV180" s="141"/>
      <c r="AW180" s="141"/>
    </row>
    <row r="181" spans="1:49" s="200" customFormat="1" ht="51.6" customHeight="1">
      <c r="A181" s="140" t="str">
        <f>IF(D181&lt;&gt;"",VLOOKUP('ACTIVOS DE INFORMACIÓN 2020'!D181,DATA!$E$2:$F$101,2)&amp;"-"&amp;B181,"")</f>
        <v/>
      </c>
      <c r="B181" s="140"/>
      <c r="C181" s="141"/>
      <c r="D181" s="141"/>
      <c r="E181" s="142"/>
      <c r="F181" s="142"/>
      <c r="G181" s="142"/>
      <c r="H181" s="169"/>
      <c r="I181" s="141"/>
      <c r="J181" s="141"/>
      <c r="K181" s="141"/>
      <c r="L181" s="141"/>
      <c r="M181" s="141"/>
      <c r="N181" s="141"/>
      <c r="O181" s="141"/>
      <c r="P181" s="141"/>
      <c r="Q181" s="141"/>
      <c r="R181" s="141"/>
      <c r="S181" s="141"/>
      <c r="T181" s="142"/>
      <c r="U181" s="199"/>
      <c r="V181" s="141"/>
      <c r="W181" s="141"/>
      <c r="X181" s="143"/>
      <c r="Y181" s="141"/>
      <c r="Z181" s="143"/>
      <c r="AA181" s="143"/>
      <c r="AB181" s="143"/>
      <c r="AC181" s="141"/>
      <c r="AD181" s="144"/>
      <c r="AE181" s="141"/>
      <c r="AF181" s="141"/>
      <c r="AG181" s="141"/>
      <c r="AH181" s="141"/>
      <c r="AI181" s="141"/>
      <c r="AJ181" s="141"/>
      <c r="AK181" s="164"/>
      <c r="AL181" s="145"/>
      <c r="AM181" s="141"/>
      <c r="AN181" s="141"/>
      <c r="AO181" s="141"/>
      <c r="AP181" s="141"/>
      <c r="AQ181" s="141"/>
      <c r="AR181" s="141"/>
      <c r="AS181" s="141"/>
      <c r="AT181" s="141"/>
      <c r="AU181" s="141"/>
      <c r="AV181" s="141"/>
      <c r="AW181" s="141"/>
    </row>
    <row r="182" spans="1:49" s="200" customFormat="1" ht="51.6" customHeight="1">
      <c r="A182" s="140" t="str">
        <f>IF(D182&lt;&gt;"",VLOOKUP('ACTIVOS DE INFORMACIÓN 2020'!D182,DATA!$E$2:$F$101,2)&amp;"-"&amp;B182,"")</f>
        <v/>
      </c>
      <c r="B182" s="140"/>
      <c r="C182" s="141"/>
      <c r="D182" s="141"/>
      <c r="E182" s="142"/>
      <c r="F182" s="142"/>
      <c r="G182" s="142"/>
      <c r="H182" s="169"/>
      <c r="I182" s="141"/>
      <c r="J182" s="141"/>
      <c r="K182" s="141"/>
      <c r="L182" s="141"/>
      <c r="M182" s="141"/>
      <c r="N182" s="141"/>
      <c r="O182" s="141"/>
      <c r="P182" s="141"/>
      <c r="Q182" s="141"/>
      <c r="R182" s="141"/>
      <c r="S182" s="141"/>
      <c r="T182" s="142"/>
      <c r="U182" s="199"/>
      <c r="V182" s="141"/>
      <c r="W182" s="141"/>
      <c r="X182" s="143"/>
      <c r="Y182" s="141"/>
      <c r="Z182" s="143"/>
      <c r="AA182" s="143"/>
      <c r="AB182" s="143"/>
      <c r="AC182" s="141"/>
      <c r="AD182" s="144"/>
      <c r="AE182" s="141"/>
      <c r="AF182" s="141"/>
      <c r="AG182" s="141"/>
      <c r="AH182" s="141"/>
      <c r="AI182" s="141"/>
      <c r="AJ182" s="141"/>
      <c r="AK182" s="164"/>
      <c r="AL182" s="145"/>
      <c r="AM182" s="141"/>
      <c r="AN182" s="141"/>
      <c r="AO182" s="141"/>
      <c r="AP182" s="141"/>
      <c r="AQ182" s="141"/>
      <c r="AR182" s="141"/>
      <c r="AS182" s="141"/>
      <c r="AT182" s="141"/>
      <c r="AU182" s="141"/>
      <c r="AV182" s="141"/>
      <c r="AW182" s="141"/>
    </row>
    <row r="183" spans="1:49" s="200" customFormat="1" ht="51.6" customHeight="1">
      <c r="A183" s="140" t="str">
        <f>IF(D183&lt;&gt;"",VLOOKUP('ACTIVOS DE INFORMACIÓN 2020'!D183,DATA!$E$2:$F$101,2)&amp;"-"&amp;B183,"")</f>
        <v/>
      </c>
      <c r="B183" s="140"/>
      <c r="C183" s="141"/>
      <c r="D183" s="141"/>
      <c r="E183" s="142"/>
      <c r="F183" s="142"/>
      <c r="G183" s="142"/>
      <c r="H183" s="169"/>
      <c r="I183" s="141"/>
      <c r="J183" s="141"/>
      <c r="K183" s="141"/>
      <c r="L183" s="141"/>
      <c r="M183" s="141"/>
      <c r="N183" s="141"/>
      <c r="O183" s="141"/>
      <c r="P183" s="141"/>
      <c r="Q183" s="141"/>
      <c r="R183" s="141"/>
      <c r="S183" s="141"/>
      <c r="T183" s="142"/>
      <c r="U183" s="199"/>
      <c r="V183" s="141"/>
      <c r="W183" s="141"/>
      <c r="X183" s="143"/>
      <c r="Y183" s="141"/>
      <c r="Z183" s="143"/>
      <c r="AA183" s="143"/>
      <c r="AB183" s="143"/>
      <c r="AC183" s="141"/>
      <c r="AD183" s="144"/>
      <c r="AE183" s="141"/>
      <c r="AF183" s="141"/>
      <c r="AG183" s="141"/>
      <c r="AH183" s="141"/>
      <c r="AI183" s="141"/>
      <c r="AJ183" s="141"/>
      <c r="AK183" s="164"/>
      <c r="AL183" s="145"/>
      <c r="AM183" s="141"/>
      <c r="AN183" s="141"/>
      <c r="AO183" s="141"/>
      <c r="AP183" s="141"/>
      <c r="AQ183" s="141"/>
      <c r="AR183" s="141"/>
      <c r="AS183" s="141"/>
      <c r="AT183" s="141"/>
      <c r="AU183" s="141"/>
      <c r="AV183" s="141"/>
      <c r="AW183" s="141"/>
    </row>
    <row r="184" spans="1:49" s="200" customFormat="1" ht="51.6" customHeight="1">
      <c r="A184" s="140" t="str">
        <f>IF(D184&lt;&gt;"",VLOOKUP('ACTIVOS DE INFORMACIÓN 2020'!D184,DATA!$E$2:$F$101,2)&amp;"-"&amp;B184,"")</f>
        <v/>
      </c>
      <c r="B184" s="140"/>
      <c r="C184" s="141"/>
      <c r="D184" s="141"/>
      <c r="E184" s="142"/>
      <c r="F184" s="142"/>
      <c r="G184" s="142"/>
      <c r="H184" s="169"/>
      <c r="I184" s="141"/>
      <c r="J184" s="141"/>
      <c r="K184" s="141"/>
      <c r="L184" s="141"/>
      <c r="M184" s="141"/>
      <c r="N184" s="141"/>
      <c r="O184" s="141"/>
      <c r="P184" s="141"/>
      <c r="Q184" s="141"/>
      <c r="R184" s="141"/>
      <c r="S184" s="141"/>
      <c r="T184" s="142"/>
      <c r="U184" s="199"/>
      <c r="V184" s="141"/>
      <c r="W184" s="141"/>
      <c r="X184" s="143"/>
      <c r="Y184" s="141"/>
      <c r="Z184" s="143"/>
      <c r="AA184" s="143"/>
      <c r="AB184" s="143"/>
      <c r="AC184" s="141"/>
      <c r="AD184" s="144"/>
      <c r="AE184" s="141"/>
      <c r="AF184" s="141"/>
      <c r="AG184" s="141"/>
      <c r="AH184" s="141"/>
      <c r="AI184" s="141"/>
      <c r="AJ184" s="141"/>
      <c r="AK184" s="164"/>
      <c r="AL184" s="145"/>
      <c r="AM184" s="141"/>
      <c r="AN184" s="141"/>
      <c r="AO184" s="141"/>
      <c r="AP184" s="141"/>
      <c r="AQ184" s="141"/>
      <c r="AR184" s="141"/>
      <c r="AS184" s="141"/>
      <c r="AT184" s="141"/>
      <c r="AU184" s="141"/>
      <c r="AV184" s="141"/>
      <c r="AW184" s="141"/>
    </row>
    <row r="185" spans="1:49" s="200" customFormat="1" ht="51.6" customHeight="1">
      <c r="A185" s="140" t="str">
        <f>IF(D185&lt;&gt;"",VLOOKUP('ACTIVOS DE INFORMACIÓN 2020'!D185,DATA!$E$2:$F$101,2)&amp;"-"&amp;B185,"")</f>
        <v/>
      </c>
      <c r="B185" s="140"/>
      <c r="C185" s="141"/>
      <c r="D185" s="141"/>
      <c r="E185" s="142"/>
      <c r="F185" s="142"/>
      <c r="G185" s="142"/>
      <c r="H185" s="169"/>
      <c r="I185" s="141"/>
      <c r="J185" s="141"/>
      <c r="K185" s="141"/>
      <c r="L185" s="141"/>
      <c r="M185" s="141"/>
      <c r="N185" s="141"/>
      <c r="O185" s="141"/>
      <c r="P185" s="141"/>
      <c r="Q185" s="141"/>
      <c r="R185" s="141"/>
      <c r="S185" s="141"/>
      <c r="T185" s="142"/>
      <c r="U185" s="199"/>
      <c r="V185" s="141"/>
      <c r="W185" s="141"/>
      <c r="X185" s="143"/>
      <c r="Y185" s="141"/>
      <c r="Z185" s="143"/>
      <c r="AA185" s="143"/>
      <c r="AB185" s="143"/>
      <c r="AC185" s="141"/>
      <c r="AD185" s="144"/>
      <c r="AE185" s="141"/>
      <c r="AF185" s="141"/>
      <c r="AG185" s="141"/>
      <c r="AH185" s="141"/>
      <c r="AI185" s="141"/>
      <c r="AJ185" s="141"/>
      <c r="AK185" s="164"/>
      <c r="AL185" s="145"/>
      <c r="AM185" s="141"/>
      <c r="AN185" s="141"/>
      <c r="AO185" s="141"/>
      <c r="AP185" s="141"/>
      <c r="AQ185" s="141"/>
      <c r="AR185" s="141"/>
      <c r="AS185" s="141"/>
      <c r="AT185" s="141"/>
      <c r="AU185" s="141"/>
      <c r="AV185" s="141"/>
      <c r="AW185" s="141"/>
    </row>
    <row r="186" spans="1:49" s="200" customFormat="1" ht="51.6" customHeight="1">
      <c r="A186" s="140" t="str">
        <f>IF(D186&lt;&gt;"",VLOOKUP('ACTIVOS DE INFORMACIÓN 2020'!D186,DATA!$E$2:$F$101,2)&amp;"-"&amp;B186,"")</f>
        <v/>
      </c>
      <c r="B186" s="140"/>
      <c r="C186" s="141"/>
      <c r="D186" s="141"/>
      <c r="E186" s="142"/>
      <c r="F186" s="142"/>
      <c r="G186" s="142"/>
      <c r="H186" s="169"/>
      <c r="I186" s="141"/>
      <c r="J186" s="141"/>
      <c r="K186" s="141"/>
      <c r="L186" s="141"/>
      <c r="M186" s="141"/>
      <c r="N186" s="141"/>
      <c r="O186" s="141"/>
      <c r="P186" s="141"/>
      <c r="Q186" s="141"/>
      <c r="R186" s="141"/>
      <c r="S186" s="141"/>
      <c r="T186" s="142"/>
      <c r="U186" s="199"/>
      <c r="V186" s="141"/>
      <c r="W186" s="141"/>
      <c r="X186" s="143"/>
      <c r="Y186" s="141"/>
      <c r="Z186" s="143"/>
      <c r="AA186" s="143"/>
      <c r="AB186" s="143"/>
      <c r="AC186" s="141"/>
      <c r="AD186" s="144"/>
      <c r="AE186" s="141"/>
      <c r="AF186" s="141"/>
      <c r="AG186" s="141"/>
      <c r="AH186" s="141"/>
      <c r="AI186" s="141"/>
      <c r="AJ186" s="141"/>
      <c r="AK186" s="164"/>
      <c r="AL186" s="145"/>
      <c r="AM186" s="141"/>
      <c r="AN186" s="141"/>
      <c r="AO186" s="141"/>
      <c r="AP186" s="141"/>
      <c r="AQ186" s="141"/>
      <c r="AR186" s="141"/>
      <c r="AS186" s="141"/>
      <c r="AT186" s="141"/>
      <c r="AU186" s="141"/>
      <c r="AV186" s="141"/>
      <c r="AW186" s="141"/>
    </row>
    <row r="187" spans="1:49" s="200" customFormat="1" ht="51.6" customHeight="1">
      <c r="A187" s="140" t="str">
        <f>IF(D187&lt;&gt;"",VLOOKUP('ACTIVOS DE INFORMACIÓN 2020'!D187,DATA!$E$2:$F$101,2)&amp;"-"&amp;B187,"")</f>
        <v/>
      </c>
      <c r="B187" s="140"/>
      <c r="C187" s="141"/>
      <c r="D187" s="141"/>
      <c r="E187" s="142"/>
      <c r="F187" s="142"/>
      <c r="G187" s="142"/>
      <c r="H187" s="169"/>
      <c r="I187" s="141"/>
      <c r="J187" s="141"/>
      <c r="K187" s="141"/>
      <c r="L187" s="141"/>
      <c r="M187" s="141"/>
      <c r="N187" s="141"/>
      <c r="O187" s="141"/>
      <c r="P187" s="141"/>
      <c r="Q187" s="141"/>
      <c r="R187" s="141"/>
      <c r="S187" s="141"/>
      <c r="T187" s="142"/>
      <c r="U187" s="199"/>
      <c r="V187" s="141"/>
      <c r="W187" s="141"/>
      <c r="X187" s="143"/>
      <c r="Y187" s="141"/>
      <c r="Z187" s="143"/>
      <c r="AA187" s="143"/>
      <c r="AB187" s="143"/>
      <c r="AC187" s="141"/>
      <c r="AD187" s="144"/>
      <c r="AE187" s="141"/>
      <c r="AF187" s="141"/>
      <c r="AG187" s="141"/>
      <c r="AH187" s="141"/>
      <c r="AI187" s="141"/>
      <c r="AJ187" s="141"/>
      <c r="AK187" s="164"/>
      <c r="AL187" s="145"/>
      <c r="AM187" s="141"/>
      <c r="AN187" s="141"/>
      <c r="AO187" s="141"/>
      <c r="AP187" s="141"/>
      <c r="AQ187" s="141"/>
      <c r="AR187" s="141"/>
      <c r="AS187" s="141"/>
      <c r="AT187" s="141"/>
      <c r="AU187" s="141"/>
      <c r="AV187" s="141"/>
      <c r="AW187" s="141"/>
    </row>
    <row r="188" spans="1:49" s="200" customFormat="1" ht="51.6" customHeight="1">
      <c r="A188" s="140" t="str">
        <f>IF(D188&lt;&gt;"",VLOOKUP('ACTIVOS DE INFORMACIÓN 2020'!D188,DATA!$E$2:$F$101,2)&amp;"-"&amp;B188,"")</f>
        <v/>
      </c>
      <c r="B188" s="140"/>
      <c r="C188" s="141"/>
      <c r="D188" s="141"/>
      <c r="E188" s="142"/>
      <c r="F188" s="142"/>
      <c r="G188" s="142"/>
      <c r="H188" s="169"/>
      <c r="I188" s="141"/>
      <c r="J188" s="141"/>
      <c r="K188" s="141"/>
      <c r="L188" s="141"/>
      <c r="M188" s="141"/>
      <c r="N188" s="141"/>
      <c r="O188" s="141"/>
      <c r="P188" s="141"/>
      <c r="Q188" s="141"/>
      <c r="R188" s="141"/>
      <c r="S188" s="141"/>
      <c r="T188" s="142"/>
      <c r="U188" s="199"/>
      <c r="V188" s="141"/>
      <c r="W188" s="141"/>
      <c r="X188" s="143"/>
      <c r="Y188" s="141"/>
      <c r="Z188" s="143"/>
      <c r="AA188" s="143"/>
      <c r="AB188" s="143"/>
      <c r="AC188" s="141"/>
      <c r="AD188" s="144"/>
      <c r="AE188" s="141"/>
      <c r="AF188" s="141"/>
      <c r="AG188" s="141"/>
      <c r="AH188" s="141"/>
      <c r="AI188" s="141"/>
      <c r="AJ188" s="141"/>
      <c r="AK188" s="164"/>
      <c r="AL188" s="145"/>
      <c r="AM188" s="141"/>
      <c r="AN188" s="141"/>
      <c r="AO188" s="141"/>
      <c r="AP188" s="141"/>
      <c r="AQ188" s="141"/>
      <c r="AR188" s="141"/>
      <c r="AS188" s="141"/>
      <c r="AT188" s="141"/>
      <c r="AU188" s="141"/>
      <c r="AV188" s="141"/>
      <c r="AW188" s="141"/>
    </row>
    <row r="189" spans="1:49" s="200" customFormat="1" ht="51.6" customHeight="1">
      <c r="A189" s="140" t="str">
        <f>IF(D189&lt;&gt;"",VLOOKUP('ACTIVOS DE INFORMACIÓN 2020'!D189,DATA!$E$2:$F$101,2)&amp;"-"&amp;B189,"")</f>
        <v/>
      </c>
      <c r="B189" s="140"/>
      <c r="C189" s="141"/>
      <c r="D189" s="141"/>
      <c r="E189" s="142"/>
      <c r="F189" s="142"/>
      <c r="G189" s="142"/>
      <c r="H189" s="169"/>
      <c r="I189" s="141"/>
      <c r="J189" s="141"/>
      <c r="K189" s="141"/>
      <c r="L189" s="141"/>
      <c r="M189" s="141"/>
      <c r="N189" s="141"/>
      <c r="O189" s="141"/>
      <c r="P189" s="141"/>
      <c r="Q189" s="141"/>
      <c r="R189" s="141"/>
      <c r="S189" s="141"/>
      <c r="T189" s="142"/>
      <c r="U189" s="199"/>
      <c r="V189" s="141"/>
      <c r="W189" s="141"/>
      <c r="X189" s="143"/>
      <c r="Y189" s="141"/>
      <c r="Z189" s="143"/>
      <c r="AA189" s="143"/>
      <c r="AB189" s="143"/>
      <c r="AC189" s="141"/>
      <c r="AD189" s="144"/>
      <c r="AE189" s="141"/>
      <c r="AF189" s="141"/>
      <c r="AG189" s="141"/>
      <c r="AH189" s="141"/>
      <c r="AI189" s="141"/>
      <c r="AJ189" s="141"/>
      <c r="AK189" s="164"/>
      <c r="AL189" s="145"/>
      <c r="AM189" s="141"/>
      <c r="AN189" s="141"/>
      <c r="AO189" s="141"/>
      <c r="AP189" s="141"/>
      <c r="AQ189" s="141"/>
      <c r="AR189" s="141"/>
      <c r="AS189" s="141"/>
      <c r="AT189" s="141"/>
      <c r="AU189" s="141"/>
      <c r="AV189" s="141"/>
      <c r="AW189" s="141"/>
    </row>
    <row r="190" spans="1:49" s="200" customFormat="1" ht="51.6" customHeight="1">
      <c r="A190" s="140" t="str">
        <f>IF(D190&lt;&gt;"",VLOOKUP('ACTIVOS DE INFORMACIÓN 2020'!D190,DATA!$E$2:$F$101,2)&amp;"-"&amp;B190,"")</f>
        <v/>
      </c>
      <c r="B190" s="140"/>
      <c r="C190" s="141"/>
      <c r="D190" s="141"/>
      <c r="E190" s="142"/>
      <c r="F190" s="142"/>
      <c r="G190" s="142"/>
      <c r="H190" s="169"/>
      <c r="I190" s="141"/>
      <c r="J190" s="141"/>
      <c r="K190" s="141"/>
      <c r="L190" s="141"/>
      <c r="M190" s="141"/>
      <c r="N190" s="141"/>
      <c r="O190" s="141"/>
      <c r="P190" s="141"/>
      <c r="Q190" s="141"/>
      <c r="R190" s="141"/>
      <c r="S190" s="141"/>
      <c r="T190" s="142"/>
      <c r="U190" s="199"/>
      <c r="V190" s="141"/>
      <c r="W190" s="141"/>
      <c r="X190" s="143"/>
      <c r="Y190" s="141"/>
      <c r="Z190" s="143"/>
      <c r="AA190" s="143"/>
      <c r="AB190" s="143"/>
      <c r="AC190" s="141"/>
      <c r="AD190" s="144"/>
      <c r="AE190" s="141"/>
      <c r="AF190" s="141"/>
      <c r="AG190" s="141"/>
      <c r="AH190" s="141"/>
      <c r="AI190" s="141"/>
      <c r="AJ190" s="141"/>
      <c r="AK190" s="164"/>
      <c r="AL190" s="145"/>
      <c r="AM190" s="141"/>
      <c r="AN190" s="141"/>
      <c r="AO190" s="141"/>
      <c r="AP190" s="141"/>
      <c r="AQ190" s="141"/>
      <c r="AR190" s="141"/>
      <c r="AS190" s="141"/>
      <c r="AT190" s="141"/>
      <c r="AU190" s="141"/>
      <c r="AV190" s="141"/>
      <c r="AW190" s="141"/>
    </row>
    <row r="191" spans="1:49" s="200" customFormat="1" ht="51.6" customHeight="1">
      <c r="A191" s="140" t="str">
        <f>IF(D191&lt;&gt;"",VLOOKUP('ACTIVOS DE INFORMACIÓN 2020'!D191,DATA!$E$2:$F$101,2)&amp;"-"&amp;B191,"")</f>
        <v/>
      </c>
      <c r="B191" s="140"/>
      <c r="C191" s="141"/>
      <c r="D191" s="141"/>
      <c r="E191" s="142"/>
      <c r="F191" s="142"/>
      <c r="G191" s="142"/>
      <c r="H191" s="169"/>
      <c r="I191" s="143"/>
      <c r="J191" s="145"/>
      <c r="K191" s="141"/>
      <c r="L191" s="166"/>
      <c r="M191" s="141"/>
      <c r="N191" s="141"/>
      <c r="O191" s="141"/>
      <c r="P191" s="141"/>
      <c r="Q191" s="141"/>
      <c r="R191" s="141"/>
      <c r="S191" s="141"/>
      <c r="T191" s="142"/>
      <c r="U191" s="199"/>
      <c r="V191" s="141"/>
      <c r="W191" s="141"/>
      <c r="X191" s="143"/>
      <c r="Y191" s="141"/>
      <c r="Z191" s="143"/>
      <c r="AA191" s="143"/>
      <c r="AB191" s="143"/>
      <c r="AC191" s="141"/>
      <c r="AD191" s="144"/>
      <c r="AE191" s="141"/>
      <c r="AF191" s="141"/>
      <c r="AG191" s="141"/>
      <c r="AH191" s="141"/>
      <c r="AI191" s="141"/>
      <c r="AJ191" s="141"/>
      <c r="AK191" s="141"/>
      <c r="AL191" s="141"/>
      <c r="AM191" s="141"/>
      <c r="AN191" s="141"/>
      <c r="AO191" s="141"/>
      <c r="AP191" s="141"/>
      <c r="AQ191" s="141"/>
      <c r="AR191" s="141"/>
      <c r="AS191" s="141"/>
      <c r="AT191" s="141"/>
      <c r="AU191" s="141"/>
      <c r="AV191" s="141"/>
      <c r="AW191" s="141"/>
    </row>
    <row r="192" spans="1:49" s="200" customFormat="1" ht="51.6" customHeight="1">
      <c r="A192" s="140" t="str">
        <f>IF(D192&lt;&gt;"",VLOOKUP('ACTIVOS DE INFORMACIÓN 2020'!D192,DATA!$E$2:$F$101,2)&amp;"-"&amp;B192,"")</f>
        <v/>
      </c>
      <c r="B192" s="140"/>
      <c r="C192" s="141"/>
      <c r="D192" s="141"/>
      <c r="E192" s="141"/>
      <c r="F192" s="142"/>
      <c r="G192" s="142"/>
      <c r="H192" s="169"/>
      <c r="I192" s="143"/>
      <c r="J192" s="145"/>
      <c r="K192" s="141"/>
      <c r="L192" s="166"/>
      <c r="M192" s="141"/>
      <c r="N192" s="141"/>
      <c r="O192" s="141"/>
      <c r="P192" s="141"/>
      <c r="Q192" s="141"/>
      <c r="R192" s="141"/>
      <c r="S192" s="141"/>
      <c r="T192" s="142"/>
      <c r="U192" s="199"/>
      <c r="V192" s="141"/>
      <c r="W192" s="141"/>
      <c r="X192" s="143"/>
      <c r="Y192" s="141"/>
      <c r="Z192" s="143"/>
      <c r="AA192" s="143"/>
      <c r="AB192" s="143"/>
      <c r="AC192" s="141"/>
      <c r="AD192" s="144"/>
      <c r="AE192" s="141"/>
      <c r="AF192" s="211"/>
      <c r="AG192" s="141"/>
      <c r="AH192" s="141"/>
      <c r="AI192" s="141"/>
      <c r="AJ192" s="141"/>
      <c r="AK192" s="141"/>
      <c r="AL192" s="141"/>
      <c r="AM192" s="141"/>
      <c r="AN192" s="141"/>
      <c r="AO192" s="141"/>
      <c r="AP192" s="141"/>
      <c r="AQ192" s="141"/>
      <c r="AR192" s="141"/>
      <c r="AS192" s="141"/>
      <c r="AT192" s="141"/>
      <c r="AU192" s="141"/>
      <c r="AV192" s="141"/>
      <c r="AW192" s="141"/>
    </row>
    <row r="193" spans="1:49" s="200" customFormat="1" ht="51.6" customHeight="1">
      <c r="A193" s="140" t="str">
        <f>IF(D193&lt;&gt;"",VLOOKUP('ACTIVOS DE INFORMACIÓN 2020'!D193,DATA!$E$2:$F$101,2)&amp;"-"&amp;B193,"")</f>
        <v/>
      </c>
      <c r="B193" s="140"/>
      <c r="C193" s="141"/>
      <c r="D193" s="141"/>
      <c r="E193" s="141"/>
      <c r="F193" s="142"/>
      <c r="G193" s="142"/>
      <c r="H193" s="169"/>
      <c r="I193" s="143"/>
      <c r="J193" s="145"/>
      <c r="K193" s="141"/>
      <c r="L193" s="166"/>
      <c r="M193" s="141"/>
      <c r="N193" s="141"/>
      <c r="O193" s="141"/>
      <c r="P193" s="141"/>
      <c r="Q193" s="141"/>
      <c r="R193" s="141"/>
      <c r="S193" s="141"/>
      <c r="T193" s="142"/>
      <c r="U193" s="199"/>
      <c r="V193" s="141"/>
      <c r="W193" s="141"/>
      <c r="X193" s="143"/>
      <c r="Y193" s="141"/>
      <c r="Z193" s="143"/>
      <c r="AA193" s="143"/>
      <c r="AB193" s="143"/>
      <c r="AC193" s="141"/>
      <c r="AD193" s="144"/>
      <c r="AE193" s="141"/>
      <c r="AF193" s="141"/>
      <c r="AG193" s="141"/>
      <c r="AH193" s="141"/>
      <c r="AI193" s="141"/>
      <c r="AJ193" s="141"/>
      <c r="AK193" s="164"/>
      <c r="AL193" s="145"/>
      <c r="AM193" s="141"/>
      <c r="AN193" s="141"/>
      <c r="AO193" s="141"/>
      <c r="AP193" s="141"/>
      <c r="AQ193" s="141"/>
      <c r="AR193" s="141"/>
      <c r="AS193" s="141"/>
      <c r="AT193" s="141"/>
      <c r="AU193" s="141"/>
      <c r="AV193" s="141"/>
      <c r="AW193" s="141"/>
    </row>
    <row r="194" spans="1:49" s="200" customFormat="1" ht="51.6" customHeight="1">
      <c r="A194" s="140" t="str">
        <f>IF(D194&lt;&gt;"",VLOOKUP('ACTIVOS DE INFORMACIÓN 2020'!D194,DATA!$E$2:$F$101,2)&amp;"-"&amp;B194,"")</f>
        <v/>
      </c>
      <c r="B194" s="140"/>
      <c r="C194" s="141"/>
      <c r="D194" s="141"/>
      <c r="E194" s="142"/>
      <c r="F194" s="142"/>
      <c r="G194" s="142"/>
      <c r="H194" s="169"/>
      <c r="I194" s="143"/>
      <c r="J194" s="145"/>
      <c r="K194" s="141"/>
      <c r="L194" s="166"/>
      <c r="M194" s="141"/>
      <c r="N194" s="141"/>
      <c r="O194" s="141"/>
      <c r="P194" s="141"/>
      <c r="Q194" s="141"/>
      <c r="R194" s="141"/>
      <c r="S194" s="141"/>
      <c r="T194" s="142"/>
      <c r="U194" s="199"/>
      <c r="V194" s="141"/>
      <c r="W194" s="141"/>
      <c r="X194" s="143"/>
      <c r="Y194" s="141"/>
      <c r="Z194" s="143"/>
      <c r="AA194" s="143"/>
      <c r="AB194" s="143"/>
      <c r="AC194" s="141"/>
      <c r="AD194" s="144"/>
      <c r="AE194" s="141"/>
      <c r="AF194" s="141"/>
      <c r="AG194" s="141"/>
      <c r="AH194" s="141"/>
      <c r="AI194" s="141"/>
      <c r="AJ194" s="141"/>
      <c r="AK194" s="164"/>
      <c r="AL194" s="145"/>
      <c r="AM194" s="141"/>
      <c r="AN194" s="141"/>
      <c r="AO194" s="141"/>
      <c r="AP194" s="141"/>
      <c r="AQ194" s="141"/>
      <c r="AR194" s="141"/>
      <c r="AS194" s="141"/>
      <c r="AT194" s="141"/>
      <c r="AU194" s="141"/>
      <c r="AV194" s="141"/>
      <c r="AW194" s="141"/>
    </row>
    <row r="195" spans="1:49" s="200" customFormat="1" ht="51.6" customHeight="1">
      <c r="A195" s="140" t="str">
        <f>IF(D195&lt;&gt;"",VLOOKUP('ACTIVOS DE INFORMACIÓN 2020'!D195,DATA!$E$2:$F$101,2)&amp;"-"&amp;B195,"")</f>
        <v/>
      </c>
      <c r="B195" s="140"/>
      <c r="C195" s="141"/>
      <c r="D195" s="141"/>
      <c r="E195" s="141"/>
      <c r="F195" s="142"/>
      <c r="G195" s="142"/>
      <c r="H195" s="169"/>
      <c r="I195" s="143"/>
      <c r="J195" s="145"/>
      <c r="K195" s="141"/>
      <c r="L195" s="166"/>
      <c r="M195" s="141"/>
      <c r="N195" s="141"/>
      <c r="O195" s="141"/>
      <c r="P195" s="141"/>
      <c r="Q195" s="141"/>
      <c r="R195" s="141"/>
      <c r="S195" s="141"/>
      <c r="T195" s="142"/>
      <c r="U195" s="199"/>
      <c r="V195" s="141"/>
      <c r="W195" s="141"/>
      <c r="X195" s="143"/>
      <c r="Y195" s="141"/>
      <c r="Z195" s="143"/>
      <c r="AA195" s="143"/>
      <c r="AB195" s="143"/>
      <c r="AC195" s="141"/>
      <c r="AD195" s="144"/>
      <c r="AE195" s="141"/>
      <c r="AF195" s="141"/>
      <c r="AG195" s="141"/>
      <c r="AH195" s="141"/>
      <c r="AI195" s="141"/>
      <c r="AJ195" s="141"/>
      <c r="AK195" s="164"/>
      <c r="AL195" s="145"/>
      <c r="AM195" s="141"/>
      <c r="AN195" s="141"/>
      <c r="AO195" s="141"/>
      <c r="AP195" s="141"/>
      <c r="AQ195" s="141"/>
      <c r="AR195" s="141"/>
      <c r="AS195" s="141"/>
      <c r="AT195" s="141"/>
      <c r="AU195" s="141"/>
      <c r="AV195" s="141"/>
      <c r="AW195" s="141"/>
    </row>
    <row r="196" spans="1:49" s="200" customFormat="1" ht="51.6" customHeight="1">
      <c r="A196" s="140" t="str">
        <f>IF(D196&lt;&gt;"",VLOOKUP('ACTIVOS DE INFORMACIÓN 2020'!D196,DATA!$E$2:$F$101,2)&amp;"-"&amp;B196,"")</f>
        <v/>
      </c>
      <c r="B196" s="140"/>
      <c r="C196" s="141"/>
      <c r="D196" s="141"/>
      <c r="E196" s="142"/>
      <c r="F196" s="142"/>
      <c r="G196" s="142"/>
      <c r="H196" s="169"/>
      <c r="I196" s="143"/>
      <c r="J196" s="208"/>
      <c r="K196" s="141"/>
      <c r="L196" s="208"/>
      <c r="M196" s="141"/>
      <c r="N196" s="141"/>
      <c r="O196" s="141"/>
      <c r="P196" s="141"/>
      <c r="Q196" s="141"/>
      <c r="R196" s="141"/>
      <c r="S196" s="141"/>
      <c r="T196" s="142"/>
      <c r="U196" s="199"/>
      <c r="V196" s="141"/>
      <c r="W196" s="141"/>
      <c r="X196" s="143"/>
      <c r="Y196" s="141"/>
      <c r="Z196" s="143"/>
      <c r="AA196" s="143"/>
      <c r="AB196" s="143"/>
      <c r="AC196" s="141"/>
      <c r="AD196" s="144"/>
      <c r="AE196" s="141"/>
      <c r="AF196" s="141"/>
      <c r="AG196" s="142"/>
      <c r="AH196" s="142"/>
      <c r="AI196" s="142"/>
      <c r="AJ196" s="142"/>
      <c r="AK196" s="167"/>
      <c r="AL196" s="166"/>
      <c r="AM196" s="141"/>
      <c r="AN196" s="141"/>
      <c r="AO196" s="141"/>
      <c r="AP196" s="141"/>
      <c r="AQ196" s="141"/>
      <c r="AR196" s="141"/>
      <c r="AS196" s="141"/>
      <c r="AT196" s="141"/>
      <c r="AU196" s="141"/>
      <c r="AV196" s="141"/>
      <c r="AW196" s="141"/>
    </row>
    <row r="197" spans="1:49" s="200" customFormat="1" ht="51.6" customHeight="1">
      <c r="A197" s="140" t="str">
        <f>IF(D197&lt;&gt;"",VLOOKUP('ACTIVOS DE INFORMACIÓN 2020'!D197,DATA!$E$2:$F$101,2)&amp;"-"&amp;B197,"")</f>
        <v/>
      </c>
      <c r="B197" s="140"/>
      <c r="C197" s="141"/>
      <c r="D197" s="141"/>
      <c r="E197" s="141"/>
      <c r="F197" s="142"/>
      <c r="G197" s="142"/>
      <c r="H197" s="169"/>
      <c r="I197" s="143"/>
      <c r="J197" s="208"/>
      <c r="K197" s="141"/>
      <c r="L197" s="208"/>
      <c r="M197" s="141"/>
      <c r="N197" s="141"/>
      <c r="O197" s="141"/>
      <c r="P197" s="141"/>
      <c r="Q197" s="141"/>
      <c r="R197" s="141"/>
      <c r="S197" s="141"/>
      <c r="T197" s="142"/>
      <c r="U197" s="199"/>
      <c r="V197" s="141"/>
      <c r="W197" s="141"/>
      <c r="X197" s="143"/>
      <c r="Y197" s="141"/>
      <c r="Z197" s="143"/>
      <c r="AA197" s="143"/>
      <c r="AB197" s="143"/>
      <c r="AC197" s="141"/>
      <c r="AD197" s="144"/>
      <c r="AE197" s="141"/>
      <c r="AF197" s="141"/>
      <c r="AG197" s="142"/>
      <c r="AH197" s="142"/>
      <c r="AI197" s="142"/>
      <c r="AJ197" s="142"/>
      <c r="AK197" s="167"/>
      <c r="AL197" s="166"/>
      <c r="AM197" s="141"/>
      <c r="AN197" s="141"/>
      <c r="AO197" s="141"/>
      <c r="AP197" s="141"/>
      <c r="AQ197" s="141"/>
      <c r="AR197" s="141"/>
      <c r="AS197" s="141"/>
      <c r="AT197" s="141"/>
      <c r="AU197" s="141"/>
      <c r="AV197" s="141"/>
      <c r="AW197" s="141"/>
    </row>
    <row r="198" spans="1:49" s="200" customFormat="1" ht="51.6" customHeight="1">
      <c r="A198" s="140" t="str">
        <f>IF(D198&lt;&gt;"",VLOOKUP('ACTIVOS DE INFORMACIÓN 2020'!D198,DATA!$E$2:$F$101,2)&amp;"-"&amp;B198,"")</f>
        <v/>
      </c>
      <c r="B198" s="140"/>
      <c r="C198" s="141"/>
      <c r="D198" s="141"/>
      <c r="E198" s="142"/>
      <c r="F198" s="142"/>
      <c r="G198" s="142"/>
      <c r="H198" s="169"/>
      <c r="I198" s="143"/>
      <c r="J198" s="208"/>
      <c r="K198" s="141"/>
      <c r="L198" s="208"/>
      <c r="M198" s="141"/>
      <c r="N198" s="141"/>
      <c r="O198" s="141"/>
      <c r="P198" s="141"/>
      <c r="Q198" s="141"/>
      <c r="R198" s="141"/>
      <c r="S198" s="141"/>
      <c r="T198" s="142"/>
      <c r="U198" s="199"/>
      <c r="V198" s="141"/>
      <c r="W198" s="141"/>
      <c r="X198" s="143"/>
      <c r="Y198" s="141"/>
      <c r="Z198" s="143"/>
      <c r="AA198" s="143"/>
      <c r="AB198" s="143"/>
      <c r="AC198" s="141"/>
      <c r="AD198" s="144"/>
      <c r="AE198" s="141"/>
      <c r="AF198" s="141"/>
      <c r="AG198" s="142"/>
      <c r="AH198" s="142"/>
      <c r="AI198" s="142"/>
      <c r="AJ198" s="142"/>
      <c r="AK198" s="167"/>
      <c r="AL198" s="166"/>
      <c r="AM198" s="141"/>
      <c r="AN198" s="141"/>
      <c r="AO198" s="141"/>
      <c r="AP198" s="141"/>
      <c r="AQ198" s="141"/>
      <c r="AR198" s="141"/>
      <c r="AS198" s="141"/>
      <c r="AT198" s="141"/>
      <c r="AU198" s="141"/>
      <c r="AV198" s="141"/>
      <c r="AW198" s="141"/>
    </row>
    <row r="199" spans="1:49" s="200" customFormat="1" ht="51.6" customHeight="1">
      <c r="A199" s="140" t="str">
        <f>IF(D199&lt;&gt;"",VLOOKUP('ACTIVOS DE INFORMACIÓN 2020'!D199,DATA!$E$2:$F$101,2)&amp;"-"&amp;B199,"")</f>
        <v/>
      </c>
      <c r="B199" s="140"/>
      <c r="C199" s="141"/>
      <c r="D199" s="141"/>
      <c r="E199" s="142"/>
      <c r="F199" s="142"/>
      <c r="G199" s="142"/>
      <c r="H199" s="169"/>
      <c r="I199" s="143"/>
      <c r="J199" s="208"/>
      <c r="K199" s="141"/>
      <c r="L199" s="208"/>
      <c r="M199" s="141"/>
      <c r="N199" s="141"/>
      <c r="O199" s="141"/>
      <c r="P199" s="141"/>
      <c r="Q199" s="141"/>
      <c r="R199" s="141"/>
      <c r="S199" s="141"/>
      <c r="T199" s="142"/>
      <c r="U199" s="199"/>
      <c r="V199" s="141"/>
      <c r="W199" s="141"/>
      <c r="X199" s="143"/>
      <c r="Y199" s="141"/>
      <c r="Z199" s="143"/>
      <c r="AA199" s="143"/>
      <c r="AB199" s="143"/>
      <c r="AC199" s="141"/>
      <c r="AD199" s="144"/>
      <c r="AE199" s="141"/>
      <c r="AF199" s="141"/>
      <c r="AG199" s="142"/>
      <c r="AH199" s="142"/>
      <c r="AI199" s="142"/>
      <c r="AJ199" s="142"/>
      <c r="AK199" s="167"/>
      <c r="AL199" s="166"/>
      <c r="AM199" s="141"/>
      <c r="AN199" s="141"/>
      <c r="AO199" s="141"/>
      <c r="AP199" s="141"/>
      <c r="AQ199" s="141"/>
      <c r="AR199" s="141"/>
      <c r="AS199" s="141"/>
      <c r="AT199" s="141"/>
      <c r="AU199" s="141"/>
      <c r="AV199" s="141"/>
      <c r="AW199" s="141"/>
    </row>
    <row r="200" spans="1:49" s="200" customFormat="1" ht="51.6" customHeight="1">
      <c r="A200" s="140" t="str">
        <f>IF(D200&lt;&gt;"",VLOOKUP('ACTIVOS DE INFORMACIÓN 2020'!D200,DATA!$E$2:$F$101,2)&amp;"-"&amp;B200,"")</f>
        <v/>
      </c>
      <c r="B200" s="140"/>
      <c r="C200" s="141"/>
      <c r="D200" s="141"/>
      <c r="E200" s="141"/>
      <c r="F200" s="142"/>
      <c r="G200" s="142"/>
      <c r="H200" s="169"/>
      <c r="I200" s="143"/>
      <c r="J200" s="208"/>
      <c r="K200" s="141"/>
      <c r="L200" s="208"/>
      <c r="M200" s="141"/>
      <c r="N200" s="141"/>
      <c r="O200" s="141"/>
      <c r="P200" s="141"/>
      <c r="Q200" s="141"/>
      <c r="R200" s="141"/>
      <c r="S200" s="141"/>
      <c r="T200" s="142"/>
      <c r="U200" s="199"/>
      <c r="V200" s="141"/>
      <c r="W200" s="141"/>
      <c r="X200" s="143"/>
      <c r="Y200" s="141"/>
      <c r="Z200" s="143"/>
      <c r="AA200" s="143"/>
      <c r="AB200" s="143"/>
      <c r="AC200" s="141"/>
      <c r="AD200" s="144"/>
      <c r="AE200" s="141"/>
      <c r="AF200" s="141"/>
      <c r="AG200" s="141"/>
      <c r="AH200" s="141"/>
      <c r="AI200" s="141"/>
      <c r="AJ200" s="141"/>
      <c r="AK200" s="141"/>
      <c r="AL200" s="141"/>
      <c r="AM200" s="141"/>
      <c r="AN200" s="141"/>
      <c r="AO200" s="141"/>
      <c r="AP200" s="141"/>
      <c r="AQ200" s="141"/>
      <c r="AR200" s="141"/>
      <c r="AS200" s="141"/>
      <c r="AT200" s="141"/>
      <c r="AU200" s="141"/>
      <c r="AV200" s="141"/>
      <c r="AW200" s="141"/>
    </row>
    <row r="201" spans="1:49" s="200" customFormat="1" ht="51.6" customHeight="1">
      <c r="A201" s="140" t="str">
        <f>IF(D201&lt;&gt;"",VLOOKUP('ACTIVOS DE INFORMACIÓN 2020'!D201,DATA!$E$2:$F$101,2)&amp;"-"&amp;B201,"")</f>
        <v/>
      </c>
      <c r="B201" s="140"/>
      <c r="C201" s="141"/>
      <c r="D201" s="141"/>
      <c r="E201" s="142"/>
      <c r="F201" s="142"/>
      <c r="G201" s="142"/>
      <c r="H201" s="169"/>
      <c r="I201" s="143"/>
      <c r="J201" s="208"/>
      <c r="K201" s="141"/>
      <c r="L201" s="208"/>
      <c r="M201" s="141"/>
      <c r="N201" s="141"/>
      <c r="O201" s="141"/>
      <c r="P201" s="141"/>
      <c r="Q201" s="141"/>
      <c r="R201" s="141"/>
      <c r="S201" s="141"/>
      <c r="T201" s="142"/>
      <c r="U201" s="199"/>
      <c r="V201" s="141"/>
      <c r="W201" s="141"/>
      <c r="X201" s="143"/>
      <c r="Y201" s="141"/>
      <c r="Z201" s="143"/>
      <c r="AA201" s="143"/>
      <c r="AB201" s="143"/>
      <c r="AC201" s="141"/>
      <c r="AD201" s="144"/>
      <c r="AE201" s="141"/>
      <c r="AF201" s="141"/>
      <c r="AG201" s="142"/>
      <c r="AH201" s="142"/>
      <c r="AI201" s="142"/>
      <c r="AJ201" s="142"/>
      <c r="AK201" s="167"/>
      <c r="AL201" s="166"/>
      <c r="AM201" s="141"/>
      <c r="AN201" s="141"/>
      <c r="AO201" s="141"/>
      <c r="AP201" s="141"/>
      <c r="AQ201" s="141"/>
      <c r="AR201" s="141"/>
      <c r="AS201" s="141"/>
      <c r="AT201" s="141"/>
      <c r="AU201" s="141"/>
      <c r="AV201" s="141"/>
      <c r="AW201" s="141"/>
    </row>
    <row r="202" spans="1:49" s="200" customFormat="1" ht="51.6" customHeight="1">
      <c r="A202" s="140" t="str">
        <f>IF(D202&lt;&gt;"",VLOOKUP('ACTIVOS DE INFORMACIÓN 2020'!D202,DATA!$E$2:$F$101,2)&amp;"-"&amp;B202,"")</f>
        <v/>
      </c>
      <c r="B202" s="140"/>
      <c r="C202" s="141"/>
      <c r="D202" s="141"/>
      <c r="E202" s="142"/>
      <c r="F202" s="142"/>
      <c r="G202" s="142"/>
      <c r="H202" s="169"/>
      <c r="I202" s="143"/>
      <c r="J202" s="208"/>
      <c r="K202" s="141"/>
      <c r="L202" s="208"/>
      <c r="M202" s="141"/>
      <c r="N202" s="141"/>
      <c r="O202" s="141"/>
      <c r="P202" s="141"/>
      <c r="Q202" s="141"/>
      <c r="R202" s="141"/>
      <c r="S202" s="141"/>
      <c r="T202" s="142"/>
      <c r="U202" s="199"/>
      <c r="V202" s="141"/>
      <c r="W202" s="141"/>
      <c r="X202" s="143"/>
      <c r="Y202" s="141"/>
      <c r="Z202" s="143"/>
      <c r="AA202" s="143"/>
      <c r="AB202" s="143"/>
      <c r="AC202" s="141"/>
      <c r="AD202" s="144"/>
      <c r="AE202" s="141"/>
      <c r="AF202" s="141"/>
      <c r="AG202" s="142"/>
      <c r="AH202" s="142"/>
      <c r="AI202" s="142"/>
      <c r="AJ202" s="142"/>
      <c r="AK202" s="167"/>
      <c r="AL202" s="166"/>
      <c r="AM202" s="141"/>
      <c r="AN202" s="141"/>
      <c r="AO202" s="141"/>
      <c r="AP202" s="141"/>
      <c r="AQ202" s="141"/>
      <c r="AR202" s="141"/>
      <c r="AS202" s="141"/>
      <c r="AT202" s="141"/>
      <c r="AU202" s="141"/>
      <c r="AV202" s="141"/>
      <c r="AW202" s="141"/>
    </row>
    <row r="203" spans="1:49" s="200" customFormat="1" ht="51.6" customHeight="1">
      <c r="A203" s="140" t="str">
        <f>IF(D203&lt;&gt;"",VLOOKUP('ACTIVOS DE INFORMACIÓN 2020'!D203,DATA!$E$2:$F$101,2)&amp;"-"&amp;B203,"")</f>
        <v/>
      </c>
      <c r="B203" s="140"/>
      <c r="C203" s="141"/>
      <c r="D203" s="141"/>
      <c r="E203" s="142"/>
      <c r="F203" s="142"/>
      <c r="G203" s="142"/>
      <c r="H203" s="169"/>
      <c r="I203" s="143"/>
      <c r="J203" s="208"/>
      <c r="K203" s="141"/>
      <c r="L203" s="208"/>
      <c r="M203" s="141"/>
      <c r="N203" s="141"/>
      <c r="O203" s="141"/>
      <c r="P203" s="141"/>
      <c r="Q203" s="141"/>
      <c r="R203" s="141"/>
      <c r="S203" s="141"/>
      <c r="T203" s="142"/>
      <c r="U203" s="199"/>
      <c r="V203" s="141"/>
      <c r="W203" s="141"/>
      <c r="X203" s="143"/>
      <c r="Y203" s="141"/>
      <c r="Z203" s="143"/>
      <c r="AA203" s="143"/>
      <c r="AB203" s="143"/>
      <c r="AC203" s="141"/>
      <c r="AD203" s="144"/>
      <c r="AE203" s="141"/>
      <c r="AF203" s="141"/>
      <c r="AG203" s="142"/>
      <c r="AH203" s="142"/>
      <c r="AI203" s="142"/>
      <c r="AJ203" s="142"/>
      <c r="AK203" s="167"/>
      <c r="AL203" s="166"/>
      <c r="AM203" s="141"/>
      <c r="AN203" s="141"/>
      <c r="AO203" s="141"/>
      <c r="AP203" s="141"/>
      <c r="AQ203" s="141"/>
      <c r="AR203" s="141"/>
      <c r="AS203" s="141"/>
      <c r="AT203" s="141"/>
      <c r="AU203" s="141"/>
      <c r="AV203" s="141"/>
      <c r="AW203" s="141"/>
    </row>
    <row r="204" spans="1:49" s="200" customFormat="1" ht="51.6" customHeight="1">
      <c r="A204" s="140" t="str">
        <f>IF(D204&lt;&gt;"",VLOOKUP('ACTIVOS DE INFORMACIÓN 2020'!D204,DATA!$E$2:$F$101,2)&amp;"-"&amp;B204,"")</f>
        <v/>
      </c>
      <c r="B204" s="140"/>
      <c r="C204" s="141"/>
      <c r="D204" s="141"/>
      <c r="E204" s="142"/>
      <c r="F204" s="142"/>
      <c r="G204" s="142"/>
      <c r="H204" s="169"/>
      <c r="I204" s="143"/>
      <c r="J204" s="208"/>
      <c r="K204" s="141"/>
      <c r="L204" s="208"/>
      <c r="M204" s="141"/>
      <c r="N204" s="141"/>
      <c r="O204" s="141"/>
      <c r="P204" s="141"/>
      <c r="Q204" s="141"/>
      <c r="R204" s="141"/>
      <c r="S204" s="141"/>
      <c r="T204" s="142"/>
      <c r="U204" s="199"/>
      <c r="V204" s="141"/>
      <c r="W204" s="141"/>
      <c r="X204" s="143"/>
      <c r="Y204" s="141"/>
      <c r="Z204" s="143"/>
      <c r="AA204" s="143"/>
      <c r="AB204" s="143"/>
      <c r="AC204" s="141"/>
      <c r="AD204" s="144"/>
      <c r="AE204" s="141"/>
      <c r="AF204" s="141"/>
      <c r="AG204" s="142"/>
      <c r="AH204" s="142"/>
      <c r="AI204" s="142"/>
      <c r="AJ204" s="142"/>
      <c r="AK204" s="167"/>
      <c r="AL204" s="166"/>
      <c r="AM204" s="141"/>
      <c r="AN204" s="141"/>
      <c r="AO204" s="141"/>
      <c r="AP204" s="141"/>
      <c r="AQ204" s="141"/>
      <c r="AR204" s="141"/>
      <c r="AS204" s="141"/>
      <c r="AT204" s="141"/>
      <c r="AU204" s="141"/>
      <c r="AV204" s="141"/>
      <c r="AW204" s="141"/>
    </row>
    <row r="205" spans="1:49" s="200" customFormat="1" ht="51.6" customHeight="1">
      <c r="A205" s="140" t="str">
        <f>IF(D205&lt;&gt;"",VLOOKUP('ACTIVOS DE INFORMACIÓN 2020'!D205,DATA!$E$2:$F$101,2)&amp;"-"&amp;B205,"")</f>
        <v/>
      </c>
      <c r="B205" s="140"/>
      <c r="C205" s="141"/>
      <c r="D205" s="141"/>
      <c r="E205" s="142"/>
      <c r="F205" s="142"/>
      <c r="G205" s="142"/>
      <c r="H205" s="169"/>
      <c r="I205" s="143"/>
      <c r="J205" s="143"/>
      <c r="K205" s="141"/>
      <c r="L205" s="143"/>
      <c r="M205" s="141"/>
      <c r="N205" s="141"/>
      <c r="O205" s="141"/>
      <c r="P205" s="141"/>
      <c r="Q205" s="141"/>
      <c r="R205" s="141"/>
      <c r="S205" s="141"/>
      <c r="T205" s="142"/>
      <c r="U205" s="199"/>
      <c r="V205" s="141"/>
      <c r="W205" s="141"/>
      <c r="X205" s="143"/>
      <c r="Y205" s="141"/>
      <c r="Z205" s="143"/>
      <c r="AA205" s="143"/>
      <c r="AB205" s="143"/>
      <c r="AC205" s="141"/>
      <c r="AD205" s="144"/>
      <c r="AE205" s="142"/>
      <c r="AF205" s="142"/>
      <c r="AG205" s="141"/>
      <c r="AH205" s="141"/>
      <c r="AI205" s="141"/>
      <c r="AJ205" s="141"/>
      <c r="AK205" s="141"/>
      <c r="AL205" s="141"/>
      <c r="AM205" s="141"/>
      <c r="AN205" s="141"/>
      <c r="AO205" s="141"/>
      <c r="AP205" s="141"/>
      <c r="AQ205" s="141"/>
      <c r="AR205" s="142"/>
      <c r="AS205" s="142"/>
      <c r="AT205" s="142"/>
      <c r="AU205" s="170"/>
      <c r="AV205" s="142"/>
      <c r="AW205" s="142"/>
    </row>
    <row r="206" spans="1:49" s="200" customFormat="1" ht="51.6" customHeight="1">
      <c r="A206" s="140" t="str">
        <f>IF(D206&lt;&gt;"",VLOOKUP('ACTIVOS DE INFORMACIÓN 2020'!D206,DATA!$E$2:$F$101,2)&amp;"-"&amp;B206,"")</f>
        <v/>
      </c>
      <c r="B206" s="140"/>
      <c r="C206" s="141"/>
      <c r="D206" s="141"/>
      <c r="E206" s="142"/>
      <c r="F206" s="142"/>
      <c r="G206" s="142"/>
      <c r="H206" s="169"/>
      <c r="I206" s="143"/>
      <c r="J206" s="143"/>
      <c r="K206" s="141"/>
      <c r="L206" s="143"/>
      <c r="M206" s="141"/>
      <c r="N206" s="141"/>
      <c r="O206" s="141"/>
      <c r="P206" s="141"/>
      <c r="Q206" s="141"/>
      <c r="R206" s="141"/>
      <c r="S206" s="141"/>
      <c r="T206" s="142"/>
      <c r="U206" s="199"/>
      <c r="V206" s="141"/>
      <c r="W206" s="141"/>
      <c r="X206" s="143"/>
      <c r="Y206" s="141"/>
      <c r="Z206" s="143"/>
      <c r="AA206" s="143"/>
      <c r="AB206" s="143"/>
      <c r="AC206" s="141"/>
      <c r="AD206" s="144"/>
      <c r="AE206" s="142"/>
      <c r="AF206" s="142"/>
      <c r="AG206" s="141"/>
      <c r="AH206" s="141"/>
      <c r="AI206" s="141"/>
      <c r="AJ206" s="141"/>
      <c r="AK206" s="141"/>
      <c r="AL206" s="141"/>
      <c r="AM206" s="141"/>
      <c r="AN206" s="141"/>
      <c r="AO206" s="141"/>
      <c r="AP206" s="141"/>
      <c r="AQ206" s="141"/>
      <c r="AR206" s="142"/>
      <c r="AS206" s="142"/>
      <c r="AT206" s="142"/>
      <c r="AU206" s="170"/>
      <c r="AV206" s="142"/>
      <c r="AW206" s="142"/>
    </row>
    <row r="207" spans="1:49" s="200" customFormat="1" ht="51.6" customHeight="1">
      <c r="A207" s="140" t="str">
        <f>IF(D207&lt;&gt;"",VLOOKUP('ACTIVOS DE INFORMACIÓN 2020'!D207,DATA!$E$2:$F$101,2)&amp;"-"&amp;B207,"")</f>
        <v/>
      </c>
      <c r="B207" s="140"/>
      <c r="C207" s="141"/>
      <c r="D207" s="141"/>
      <c r="E207" s="142"/>
      <c r="F207" s="142"/>
      <c r="G207" s="142"/>
      <c r="H207" s="169"/>
      <c r="I207" s="143"/>
      <c r="J207" s="208"/>
      <c r="K207" s="141"/>
      <c r="L207" s="208"/>
      <c r="M207" s="141"/>
      <c r="N207" s="141"/>
      <c r="O207" s="141"/>
      <c r="P207" s="141"/>
      <c r="Q207" s="141"/>
      <c r="R207" s="141"/>
      <c r="S207" s="141"/>
      <c r="T207" s="142"/>
      <c r="U207" s="199"/>
      <c r="V207" s="141"/>
      <c r="W207" s="141"/>
      <c r="X207" s="143"/>
      <c r="Y207" s="141"/>
      <c r="Z207" s="143"/>
      <c r="AA207" s="143"/>
      <c r="AB207" s="143"/>
      <c r="AC207" s="141"/>
      <c r="AD207" s="144"/>
      <c r="AE207" s="142"/>
      <c r="AF207" s="142"/>
      <c r="AG207" s="141"/>
      <c r="AH207" s="141"/>
      <c r="AI207" s="141"/>
      <c r="AJ207" s="141"/>
      <c r="AK207" s="141"/>
      <c r="AL207" s="141"/>
      <c r="AM207" s="141"/>
      <c r="AN207" s="141"/>
      <c r="AO207" s="141"/>
      <c r="AP207" s="141"/>
      <c r="AQ207" s="141"/>
      <c r="AR207" s="142"/>
      <c r="AS207" s="142"/>
      <c r="AT207" s="142"/>
      <c r="AU207" s="170"/>
      <c r="AV207" s="142"/>
      <c r="AW207" s="142"/>
    </row>
    <row r="208" spans="1:49" s="200" customFormat="1" ht="51.6" customHeight="1">
      <c r="A208" s="140" t="str">
        <f>IF(D208&lt;&gt;"",VLOOKUP('ACTIVOS DE INFORMACIÓN 2020'!D208,DATA!$E$2:$F$101,2)&amp;"-"&amp;B208,"")</f>
        <v/>
      </c>
      <c r="B208" s="140"/>
      <c r="C208" s="141"/>
      <c r="D208" s="141"/>
      <c r="E208" s="142"/>
      <c r="F208" s="142"/>
      <c r="G208" s="142"/>
      <c r="H208" s="169"/>
      <c r="I208" s="143"/>
      <c r="J208" s="208"/>
      <c r="K208" s="141"/>
      <c r="L208" s="208"/>
      <c r="M208" s="141"/>
      <c r="N208" s="141"/>
      <c r="O208" s="141"/>
      <c r="P208" s="141"/>
      <c r="Q208" s="141"/>
      <c r="R208" s="141"/>
      <c r="S208" s="141"/>
      <c r="T208" s="142"/>
      <c r="U208" s="199"/>
      <c r="V208" s="141"/>
      <c r="W208" s="141"/>
      <c r="X208" s="143"/>
      <c r="Y208" s="141"/>
      <c r="Z208" s="143"/>
      <c r="AA208" s="143"/>
      <c r="AB208" s="143"/>
      <c r="AC208" s="141"/>
      <c r="AD208" s="144"/>
      <c r="AE208" s="142"/>
      <c r="AF208" s="142"/>
      <c r="AG208" s="141"/>
      <c r="AH208" s="141"/>
      <c r="AI208" s="141"/>
      <c r="AJ208" s="141"/>
      <c r="AK208" s="141"/>
      <c r="AL208" s="141"/>
      <c r="AM208" s="141"/>
      <c r="AN208" s="141"/>
      <c r="AO208" s="141"/>
      <c r="AP208" s="141"/>
      <c r="AQ208" s="141"/>
      <c r="AR208" s="142"/>
      <c r="AS208" s="142"/>
      <c r="AT208" s="142"/>
      <c r="AU208" s="170"/>
      <c r="AV208" s="142"/>
      <c r="AW208" s="142"/>
    </row>
    <row r="209" spans="1:49" s="200" customFormat="1" ht="51.6" customHeight="1">
      <c r="A209" s="140" t="str">
        <f>IF(D209&lt;&gt;"",VLOOKUP('ACTIVOS DE INFORMACIÓN 2020'!D209,DATA!$E$2:$F$101,2)&amp;"-"&amp;B209,"")</f>
        <v/>
      </c>
      <c r="B209" s="140"/>
      <c r="C209" s="141"/>
      <c r="D209" s="141"/>
      <c r="E209" s="142"/>
      <c r="F209" s="142"/>
      <c r="G209" s="142"/>
      <c r="H209" s="169"/>
      <c r="I209" s="143"/>
      <c r="J209" s="143"/>
      <c r="K209" s="141"/>
      <c r="L209" s="143"/>
      <c r="M209" s="141"/>
      <c r="N209" s="141"/>
      <c r="O209" s="141"/>
      <c r="P209" s="141"/>
      <c r="Q209" s="141"/>
      <c r="R209" s="141"/>
      <c r="S209" s="141"/>
      <c r="T209" s="142"/>
      <c r="U209" s="199"/>
      <c r="V209" s="141"/>
      <c r="W209" s="141"/>
      <c r="X209" s="143"/>
      <c r="Y209" s="141"/>
      <c r="Z209" s="143"/>
      <c r="AA209" s="143"/>
      <c r="AB209" s="143"/>
      <c r="AC209" s="141"/>
      <c r="AD209" s="144"/>
      <c r="AE209" s="142"/>
      <c r="AF209" s="142"/>
      <c r="AG209" s="141"/>
      <c r="AH209" s="141"/>
      <c r="AI209" s="141"/>
      <c r="AJ209" s="141"/>
      <c r="AK209" s="141"/>
      <c r="AL209" s="141"/>
      <c r="AM209" s="141"/>
      <c r="AN209" s="141"/>
      <c r="AO209" s="141"/>
      <c r="AP209" s="141"/>
      <c r="AQ209" s="141"/>
      <c r="AR209" s="142"/>
      <c r="AS209" s="142"/>
      <c r="AT209" s="142"/>
      <c r="AU209" s="170"/>
      <c r="AV209" s="142"/>
      <c r="AW209" s="142"/>
    </row>
    <row r="210" spans="1:49" s="200" customFormat="1" ht="51.6" customHeight="1">
      <c r="A210" s="140" t="str">
        <f>IF(D210&lt;&gt;"",VLOOKUP('ACTIVOS DE INFORMACIÓN 2020'!D210,DATA!$E$2:$F$101,2)&amp;"-"&amp;B210,"")</f>
        <v/>
      </c>
      <c r="B210" s="140"/>
      <c r="C210" s="141"/>
      <c r="D210" s="141"/>
      <c r="E210" s="142"/>
      <c r="F210" s="142"/>
      <c r="G210" s="142"/>
      <c r="H210" s="169"/>
      <c r="I210" s="143"/>
      <c r="J210" s="143"/>
      <c r="K210" s="141"/>
      <c r="L210" s="143"/>
      <c r="M210" s="141"/>
      <c r="N210" s="141"/>
      <c r="O210" s="141"/>
      <c r="P210" s="141"/>
      <c r="Q210" s="141"/>
      <c r="R210" s="141"/>
      <c r="S210" s="141"/>
      <c r="T210" s="142"/>
      <c r="U210" s="199"/>
      <c r="V210" s="141"/>
      <c r="W210" s="141"/>
      <c r="X210" s="143"/>
      <c r="Y210" s="141"/>
      <c r="Z210" s="143"/>
      <c r="AA210" s="143"/>
      <c r="AB210" s="143"/>
      <c r="AC210" s="141"/>
      <c r="AD210" s="144"/>
      <c r="AE210" s="142"/>
      <c r="AF210" s="142"/>
      <c r="AG210" s="141"/>
      <c r="AH210" s="141"/>
      <c r="AI210" s="141"/>
      <c r="AJ210" s="141"/>
      <c r="AK210" s="141"/>
      <c r="AL210" s="141"/>
      <c r="AM210" s="141"/>
      <c r="AN210" s="141"/>
      <c r="AO210" s="141"/>
      <c r="AP210" s="141"/>
      <c r="AQ210" s="141"/>
      <c r="AR210" s="142"/>
      <c r="AS210" s="142"/>
      <c r="AT210" s="142"/>
      <c r="AU210" s="170"/>
      <c r="AV210" s="142"/>
      <c r="AW210" s="142"/>
    </row>
    <row r="211" spans="1:49" s="200" customFormat="1" ht="51.6" customHeight="1">
      <c r="A211" s="140" t="str">
        <f>IF(D211&lt;&gt;"",VLOOKUP('ACTIVOS DE INFORMACIÓN 2020'!D211,DATA!$E$2:$F$101,2)&amp;"-"&amp;B211,"")</f>
        <v/>
      </c>
      <c r="B211" s="140"/>
      <c r="C211" s="141"/>
      <c r="D211" s="141"/>
      <c r="E211" s="142"/>
      <c r="F211" s="142"/>
      <c r="G211" s="142"/>
      <c r="H211" s="169"/>
      <c r="I211" s="143"/>
      <c r="J211" s="143"/>
      <c r="K211" s="141"/>
      <c r="L211" s="143"/>
      <c r="M211" s="141"/>
      <c r="N211" s="141"/>
      <c r="O211" s="141"/>
      <c r="P211" s="141"/>
      <c r="Q211" s="141"/>
      <c r="R211" s="141"/>
      <c r="S211" s="141"/>
      <c r="T211" s="142"/>
      <c r="U211" s="199"/>
      <c r="V211" s="141"/>
      <c r="W211" s="141"/>
      <c r="X211" s="143"/>
      <c r="Y211" s="141"/>
      <c r="Z211" s="143"/>
      <c r="AA211" s="143"/>
      <c r="AB211" s="143"/>
      <c r="AC211" s="141"/>
      <c r="AD211" s="144"/>
      <c r="AE211" s="142"/>
      <c r="AF211" s="142"/>
      <c r="AG211" s="141"/>
      <c r="AH211" s="141"/>
      <c r="AI211" s="141"/>
      <c r="AJ211" s="141"/>
      <c r="AK211" s="141"/>
      <c r="AL211" s="141"/>
      <c r="AM211" s="141"/>
      <c r="AN211" s="141"/>
      <c r="AO211" s="141"/>
      <c r="AP211" s="141"/>
      <c r="AQ211" s="141"/>
      <c r="AR211" s="142"/>
      <c r="AS211" s="142"/>
      <c r="AT211" s="142"/>
      <c r="AU211" s="170"/>
      <c r="AV211" s="142"/>
      <c r="AW211" s="142"/>
    </row>
    <row r="212" spans="1:49" s="200" customFormat="1" ht="51.6" customHeight="1">
      <c r="A212" s="140" t="str">
        <f>IF(D212&lt;&gt;"",VLOOKUP('ACTIVOS DE INFORMACIÓN 2020'!D212,DATA!$E$2:$F$101,2)&amp;"-"&amp;B212,"")</f>
        <v/>
      </c>
      <c r="B212" s="140"/>
      <c r="C212" s="141"/>
      <c r="D212" s="141"/>
      <c r="E212" s="142"/>
      <c r="F212" s="142"/>
      <c r="G212" s="142"/>
      <c r="H212" s="169"/>
      <c r="I212" s="143"/>
      <c r="J212" s="143"/>
      <c r="K212" s="141"/>
      <c r="L212" s="143"/>
      <c r="M212" s="141"/>
      <c r="N212" s="141"/>
      <c r="O212" s="141"/>
      <c r="P212" s="141"/>
      <c r="Q212" s="141"/>
      <c r="R212" s="141"/>
      <c r="S212" s="141"/>
      <c r="T212" s="142"/>
      <c r="U212" s="199"/>
      <c r="V212" s="141"/>
      <c r="W212" s="141"/>
      <c r="X212" s="143"/>
      <c r="Y212" s="141"/>
      <c r="Z212" s="143"/>
      <c r="AA212" s="143"/>
      <c r="AB212" s="143"/>
      <c r="AC212" s="141"/>
      <c r="AD212" s="144"/>
      <c r="AE212" s="142"/>
      <c r="AF212" s="142"/>
      <c r="AG212" s="141"/>
      <c r="AH212" s="141"/>
      <c r="AI212" s="141"/>
      <c r="AJ212" s="141"/>
      <c r="AK212" s="141"/>
      <c r="AL212" s="141"/>
      <c r="AM212" s="141"/>
      <c r="AN212" s="141"/>
      <c r="AO212" s="141"/>
      <c r="AP212" s="141"/>
      <c r="AQ212" s="141"/>
      <c r="AR212" s="142"/>
      <c r="AS212" s="142"/>
      <c r="AT212" s="142"/>
      <c r="AU212" s="170"/>
      <c r="AV212" s="142"/>
      <c r="AW212" s="142"/>
    </row>
    <row r="213" spans="1:49" s="200" customFormat="1" ht="51.6" customHeight="1">
      <c r="A213" s="140" t="str">
        <f>IF(D213&lt;&gt;"",VLOOKUP('ACTIVOS DE INFORMACIÓN 2020'!D213,DATA!$E$2:$F$101,2)&amp;"-"&amp;B213,"")</f>
        <v/>
      </c>
      <c r="B213" s="140"/>
      <c r="C213" s="141"/>
      <c r="D213" s="141"/>
      <c r="E213" s="142"/>
      <c r="F213" s="142"/>
      <c r="G213" s="142"/>
      <c r="H213" s="169"/>
      <c r="I213" s="143"/>
      <c r="J213" s="143"/>
      <c r="K213" s="141"/>
      <c r="L213" s="143"/>
      <c r="M213" s="141"/>
      <c r="N213" s="141"/>
      <c r="O213" s="141"/>
      <c r="P213" s="141"/>
      <c r="Q213" s="141"/>
      <c r="R213" s="141"/>
      <c r="S213" s="141"/>
      <c r="T213" s="142"/>
      <c r="U213" s="199"/>
      <c r="V213" s="141"/>
      <c r="W213" s="141"/>
      <c r="X213" s="143"/>
      <c r="Y213" s="141"/>
      <c r="Z213" s="143"/>
      <c r="AA213" s="143"/>
      <c r="AB213" s="143"/>
      <c r="AC213" s="141"/>
      <c r="AD213" s="144"/>
      <c r="AE213" s="142"/>
      <c r="AF213" s="142"/>
      <c r="AG213" s="141"/>
      <c r="AH213" s="141"/>
      <c r="AI213" s="141"/>
      <c r="AJ213" s="141"/>
      <c r="AK213" s="141"/>
      <c r="AL213" s="141"/>
      <c r="AM213" s="141"/>
      <c r="AN213" s="141"/>
      <c r="AO213" s="141"/>
      <c r="AP213" s="141"/>
      <c r="AQ213" s="141"/>
      <c r="AR213" s="142"/>
      <c r="AS213" s="142"/>
      <c r="AT213" s="142"/>
      <c r="AU213" s="170"/>
      <c r="AV213" s="142"/>
      <c r="AW213" s="142"/>
    </row>
    <row r="214" spans="1:49" s="200" customFormat="1" ht="51.6" customHeight="1">
      <c r="A214" s="140" t="str">
        <f>IF(D214&lt;&gt;"",VLOOKUP('ACTIVOS DE INFORMACIÓN 2020'!D214,DATA!$E$2:$F$101,2)&amp;"-"&amp;B214,"")</f>
        <v/>
      </c>
      <c r="B214" s="140"/>
      <c r="C214" s="141"/>
      <c r="D214" s="141"/>
      <c r="E214" s="142"/>
      <c r="F214" s="142"/>
      <c r="G214" s="142"/>
      <c r="H214" s="169"/>
      <c r="I214" s="143"/>
      <c r="J214" s="143"/>
      <c r="K214" s="141"/>
      <c r="L214" s="143"/>
      <c r="M214" s="141"/>
      <c r="N214" s="141"/>
      <c r="O214" s="141"/>
      <c r="P214" s="141"/>
      <c r="Q214" s="141"/>
      <c r="R214" s="141"/>
      <c r="S214" s="141"/>
      <c r="T214" s="142"/>
      <c r="U214" s="199"/>
      <c r="V214" s="141"/>
      <c r="W214" s="141"/>
      <c r="X214" s="143"/>
      <c r="Y214" s="141"/>
      <c r="Z214" s="143"/>
      <c r="AA214" s="143"/>
      <c r="AB214" s="143"/>
      <c r="AC214" s="141"/>
      <c r="AD214" s="144"/>
      <c r="AE214" s="142"/>
      <c r="AF214" s="142"/>
      <c r="AG214" s="141"/>
      <c r="AH214" s="141"/>
      <c r="AI214" s="141"/>
      <c r="AJ214" s="141"/>
      <c r="AK214" s="141"/>
      <c r="AL214" s="141"/>
      <c r="AM214" s="141"/>
      <c r="AN214" s="141"/>
      <c r="AO214" s="141"/>
      <c r="AP214" s="141"/>
      <c r="AQ214" s="141"/>
      <c r="AR214" s="142"/>
      <c r="AS214" s="142"/>
      <c r="AT214" s="142"/>
      <c r="AU214" s="170"/>
      <c r="AV214" s="142"/>
      <c r="AW214" s="142"/>
    </row>
    <row r="215" spans="1:49" s="200" customFormat="1" ht="51.6" customHeight="1">
      <c r="A215" s="140" t="str">
        <f>IF(D215&lt;&gt;"",VLOOKUP('ACTIVOS DE INFORMACIÓN 2020'!D215,DATA!$E$2:$F$101,2)&amp;"-"&amp;B215,"")</f>
        <v/>
      </c>
      <c r="B215" s="140"/>
      <c r="C215" s="141"/>
      <c r="D215" s="141"/>
      <c r="E215" s="142"/>
      <c r="F215" s="142"/>
      <c r="G215" s="142"/>
      <c r="H215" s="169"/>
      <c r="I215" s="143"/>
      <c r="J215" s="143"/>
      <c r="K215" s="141"/>
      <c r="L215" s="143"/>
      <c r="M215" s="141"/>
      <c r="N215" s="141"/>
      <c r="O215" s="141"/>
      <c r="P215" s="141"/>
      <c r="Q215" s="141"/>
      <c r="R215" s="141"/>
      <c r="S215" s="141"/>
      <c r="T215" s="142"/>
      <c r="U215" s="199"/>
      <c r="V215" s="141"/>
      <c r="W215" s="141"/>
      <c r="X215" s="143"/>
      <c r="Y215" s="141"/>
      <c r="Z215" s="143"/>
      <c r="AA215" s="143"/>
      <c r="AB215" s="143"/>
      <c r="AC215" s="141"/>
      <c r="AD215" s="144"/>
      <c r="AE215" s="142"/>
      <c r="AF215" s="142"/>
      <c r="AG215" s="141"/>
      <c r="AH215" s="141"/>
      <c r="AI215" s="141"/>
      <c r="AJ215" s="141"/>
      <c r="AK215" s="141"/>
      <c r="AL215" s="141"/>
      <c r="AM215" s="141"/>
      <c r="AN215" s="141"/>
      <c r="AO215" s="141"/>
      <c r="AP215" s="141"/>
      <c r="AQ215" s="141"/>
      <c r="AR215" s="142"/>
      <c r="AS215" s="142"/>
      <c r="AT215" s="142"/>
      <c r="AU215" s="170"/>
      <c r="AV215" s="142"/>
      <c r="AW215" s="142"/>
    </row>
    <row r="216" spans="1:49" s="200" customFormat="1" ht="51.6" customHeight="1">
      <c r="A216" s="140" t="str">
        <f>IF(D216&lt;&gt;"",VLOOKUP('ACTIVOS DE INFORMACIÓN 2020'!D216,DATA!$E$2:$F$101,2)&amp;"-"&amp;B216,"")</f>
        <v/>
      </c>
      <c r="B216" s="140"/>
      <c r="C216" s="141"/>
      <c r="D216" s="141"/>
      <c r="E216" s="142"/>
      <c r="F216" s="142"/>
      <c r="G216" s="142"/>
      <c r="H216" s="169"/>
      <c r="I216" s="143"/>
      <c r="J216" s="143"/>
      <c r="K216" s="141"/>
      <c r="L216" s="143"/>
      <c r="M216" s="141"/>
      <c r="N216" s="141"/>
      <c r="O216" s="141"/>
      <c r="P216" s="141"/>
      <c r="Q216" s="141"/>
      <c r="R216" s="141"/>
      <c r="S216" s="141"/>
      <c r="T216" s="142"/>
      <c r="U216" s="199"/>
      <c r="V216" s="141"/>
      <c r="W216" s="141"/>
      <c r="X216" s="143"/>
      <c r="Y216" s="141"/>
      <c r="Z216" s="143"/>
      <c r="AA216" s="143"/>
      <c r="AB216" s="143"/>
      <c r="AC216" s="141"/>
      <c r="AD216" s="144"/>
      <c r="AE216" s="142"/>
      <c r="AF216" s="142"/>
      <c r="AG216" s="141"/>
      <c r="AH216" s="141"/>
      <c r="AI216" s="141"/>
      <c r="AJ216" s="141"/>
      <c r="AK216" s="141"/>
      <c r="AL216" s="141"/>
      <c r="AM216" s="141"/>
      <c r="AN216" s="141"/>
      <c r="AO216" s="141"/>
      <c r="AP216" s="141"/>
      <c r="AQ216" s="141"/>
      <c r="AR216" s="142"/>
      <c r="AS216" s="142"/>
      <c r="AT216" s="142"/>
      <c r="AU216" s="170"/>
      <c r="AV216" s="142"/>
      <c r="AW216" s="142"/>
    </row>
    <row r="217" spans="1:49" s="200" customFormat="1" ht="51.6" customHeight="1">
      <c r="A217" s="140" t="str">
        <f>IF(D217&lt;&gt;"",VLOOKUP('ACTIVOS DE INFORMACIÓN 2020'!D217,DATA!$E$2:$F$101,2)&amp;"-"&amp;B217,"")</f>
        <v/>
      </c>
      <c r="B217" s="140"/>
      <c r="C217" s="141"/>
      <c r="D217" s="141"/>
      <c r="E217" s="142"/>
      <c r="F217" s="142"/>
      <c r="G217" s="142"/>
      <c r="H217" s="169"/>
      <c r="I217" s="143"/>
      <c r="J217" s="143"/>
      <c r="K217" s="141"/>
      <c r="L217" s="143"/>
      <c r="M217" s="141"/>
      <c r="N217" s="141"/>
      <c r="O217" s="141"/>
      <c r="P217" s="141"/>
      <c r="Q217" s="141"/>
      <c r="R217" s="141"/>
      <c r="S217" s="141"/>
      <c r="T217" s="142"/>
      <c r="U217" s="199"/>
      <c r="V217" s="141"/>
      <c r="W217" s="141"/>
      <c r="X217" s="143"/>
      <c r="Y217" s="141"/>
      <c r="Z217" s="143"/>
      <c r="AA217" s="143"/>
      <c r="AB217" s="143"/>
      <c r="AC217" s="141"/>
      <c r="AD217" s="144"/>
      <c r="AE217" s="142"/>
      <c r="AF217" s="142"/>
      <c r="AG217" s="141"/>
      <c r="AH217" s="141"/>
      <c r="AI217" s="141"/>
      <c r="AJ217" s="141"/>
      <c r="AK217" s="141"/>
      <c r="AL217" s="141"/>
      <c r="AM217" s="141"/>
      <c r="AN217" s="141"/>
      <c r="AO217" s="141"/>
      <c r="AP217" s="141"/>
      <c r="AQ217" s="141"/>
      <c r="AR217" s="142"/>
      <c r="AS217" s="142"/>
      <c r="AT217" s="142"/>
      <c r="AU217" s="170"/>
      <c r="AV217" s="142"/>
      <c r="AW217" s="142"/>
    </row>
    <row r="218" spans="1:49" s="200" customFormat="1" ht="51.6" customHeight="1">
      <c r="A218" s="140" t="str">
        <f>IF(D218&lt;&gt;"",VLOOKUP('ACTIVOS DE INFORMACIÓN 2020'!D218,DATA!$E$2:$F$101,2)&amp;"-"&amp;B218,"")</f>
        <v/>
      </c>
      <c r="B218" s="140"/>
      <c r="C218" s="141"/>
      <c r="D218" s="141"/>
      <c r="E218" s="142"/>
      <c r="F218" s="142"/>
      <c r="G218" s="142"/>
      <c r="H218" s="169"/>
      <c r="I218" s="143"/>
      <c r="J218" s="143"/>
      <c r="K218" s="141"/>
      <c r="L218" s="143"/>
      <c r="M218" s="141"/>
      <c r="N218" s="141"/>
      <c r="O218" s="141"/>
      <c r="P218" s="141"/>
      <c r="Q218" s="141"/>
      <c r="R218" s="141"/>
      <c r="S218" s="141"/>
      <c r="T218" s="142"/>
      <c r="U218" s="199"/>
      <c r="V218" s="141"/>
      <c r="W218" s="141"/>
      <c r="X218" s="143"/>
      <c r="Y218" s="141"/>
      <c r="Z218" s="143"/>
      <c r="AA218" s="143"/>
      <c r="AB218" s="143"/>
      <c r="AC218" s="141"/>
      <c r="AD218" s="144"/>
      <c r="AE218" s="142"/>
      <c r="AF218" s="142"/>
      <c r="AG218" s="141"/>
      <c r="AH218" s="141"/>
      <c r="AI218" s="141"/>
      <c r="AJ218" s="141"/>
      <c r="AK218" s="141"/>
      <c r="AL218" s="141"/>
      <c r="AM218" s="141"/>
      <c r="AN218" s="141"/>
      <c r="AO218" s="141"/>
      <c r="AP218" s="141"/>
      <c r="AQ218" s="141"/>
      <c r="AR218" s="142"/>
      <c r="AS218" s="142"/>
      <c r="AT218" s="142"/>
      <c r="AU218" s="170"/>
      <c r="AV218" s="142"/>
      <c r="AW218" s="142"/>
    </row>
    <row r="219" spans="1:49" s="200" customFormat="1" ht="51.6" customHeight="1">
      <c r="A219" s="140" t="str">
        <f>IF(D219&lt;&gt;"",VLOOKUP('ACTIVOS DE INFORMACIÓN 2020'!D219,DATA!$E$2:$F$101,2)&amp;"-"&amp;B219,"")</f>
        <v/>
      </c>
      <c r="B219" s="140"/>
      <c r="C219" s="141"/>
      <c r="D219" s="141"/>
      <c r="E219" s="142"/>
      <c r="F219" s="142"/>
      <c r="G219" s="142"/>
      <c r="H219" s="169"/>
      <c r="I219" s="143"/>
      <c r="J219" s="208"/>
      <c r="K219" s="141"/>
      <c r="L219" s="208"/>
      <c r="M219" s="141"/>
      <c r="N219" s="141"/>
      <c r="O219" s="141"/>
      <c r="P219" s="141"/>
      <c r="Q219" s="141"/>
      <c r="R219" s="141"/>
      <c r="S219" s="141"/>
      <c r="T219" s="142"/>
      <c r="U219" s="199"/>
      <c r="V219" s="141"/>
      <c r="W219" s="141"/>
      <c r="X219" s="143"/>
      <c r="Y219" s="141"/>
      <c r="Z219" s="143"/>
      <c r="AA219" s="143"/>
      <c r="AB219" s="143"/>
      <c r="AC219" s="141"/>
      <c r="AD219" s="144"/>
      <c r="AE219" s="142"/>
      <c r="AF219" s="142"/>
      <c r="AG219" s="141"/>
      <c r="AH219" s="141"/>
      <c r="AI219" s="141"/>
      <c r="AJ219" s="141"/>
      <c r="AK219" s="141"/>
      <c r="AL219" s="141"/>
      <c r="AM219" s="141"/>
      <c r="AN219" s="141"/>
      <c r="AO219" s="141"/>
      <c r="AP219" s="141"/>
      <c r="AQ219" s="141"/>
      <c r="AR219" s="142"/>
      <c r="AS219" s="142"/>
      <c r="AT219" s="142"/>
      <c r="AU219" s="170"/>
      <c r="AV219" s="142"/>
      <c r="AW219" s="142"/>
    </row>
    <row r="220" spans="1:49" s="200" customFormat="1" ht="51.6" customHeight="1">
      <c r="A220" s="140" t="str">
        <f>IF(D220&lt;&gt;"",VLOOKUP('ACTIVOS DE INFORMACIÓN 2020'!D220,DATA!$E$2:$F$101,2)&amp;"-"&amp;B220,"")</f>
        <v/>
      </c>
      <c r="B220" s="140"/>
      <c r="C220" s="141"/>
      <c r="D220" s="141"/>
      <c r="E220" s="142"/>
      <c r="F220" s="142"/>
      <c r="G220" s="142"/>
      <c r="H220" s="169"/>
      <c r="I220" s="143"/>
      <c r="J220" s="208"/>
      <c r="K220" s="141"/>
      <c r="L220" s="208"/>
      <c r="M220" s="141"/>
      <c r="N220" s="141"/>
      <c r="O220" s="141"/>
      <c r="P220" s="141"/>
      <c r="Q220" s="141"/>
      <c r="R220" s="141"/>
      <c r="S220" s="141"/>
      <c r="T220" s="142"/>
      <c r="U220" s="199"/>
      <c r="V220" s="141"/>
      <c r="W220" s="141"/>
      <c r="X220" s="143"/>
      <c r="Y220" s="141"/>
      <c r="Z220" s="143"/>
      <c r="AA220" s="143"/>
      <c r="AB220" s="143"/>
      <c r="AC220" s="141"/>
      <c r="AD220" s="144"/>
      <c r="AE220" s="142"/>
      <c r="AF220" s="142"/>
      <c r="AG220" s="141"/>
      <c r="AH220" s="141"/>
      <c r="AI220" s="141"/>
      <c r="AJ220" s="141"/>
      <c r="AK220" s="141"/>
      <c r="AL220" s="141"/>
      <c r="AM220" s="141"/>
      <c r="AN220" s="141"/>
      <c r="AO220" s="141"/>
      <c r="AP220" s="141"/>
      <c r="AQ220" s="141"/>
      <c r="AR220" s="142"/>
      <c r="AS220" s="142"/>
      <c r="AT220" s="142"/>
      <c r="AU220" s="170"/>
      <c r="AV220" s="142"/>
      <c r="AW220" s="142"/>
    </row>
    <row r="221" spans="1:49" s="200" customFormat="1" ht="51.6" customHeight="1">
      <c r="A221" s="140" t="str">
        <f>IF(D221&lt;&gt;"",VLOOKUP('ACTIVOS DE INFORMACIÓN 2020'!D221,DATA!$E$2:$F$101,2)&amp;"-"&amp;B221,"")</f>
        <v/>
      </c>
      <c r="B221" s="140"/>
      <c r="C221" s="141"/>
      <c r="D221" s="141"/>
      <c r="E221" s="142"/>
      <c r="F221" s="142"/>
      <c r="G221" s="142"/>
      <c r="H221" s="169"/>
      <c r="I221" s="143"/>
      <c r="J221" s="208"/>
      <c r="K221" s="141"/>
      <c r="L221" s="208"/>
      <c r="M221" s="141"/>
      <c r="N221" s="141"/>
      <c r="O221" s="141"/>
      <c r="P221" s="141"/>
      <c r="Q221" s="141"/>
      <c r="R221" s="141"/>
      <c r="S221" s="141"/>
      <c r="T221" s="142"/>
      <c r="U221" s="199"/>
      <c r="V221" s="141"/>
      <c r="W221" s="141"/>
      <c r="X221" s="143"/>
      <c r="Y221" s="141"/>
      <c r="Z221" s="143"/>
      <c r="AA221" s="143"/>
      <c r="AB221" s="143"/>
      <c r="AC221" s="141"/>
      <c r="AD221" s="144"/>
      <c r="AE221" s="142"/>
      <c r="AF221" s="142"/>
      <c r="AG221" s="141"/>
      <c r="AH221" s="141"/>
      <c r="AI221" s="141"/>
      <c r="AJ221" s="141"/>
      <c r="AK221" s="141"/>
      <c r="AL221" s="141"/>
      <c r="AM221" s="141"/>
      <c r="AN221" s="141"/>
      <c r="AO221" s="141"/>
      <c r="AP221" s="141"/>
      <c r="AQ221" s="141"/>
      <c r="AR221" s="142"/>
      <c r="AS221" s="142"/>
      <c r="AT221" s="142"/>
      <c r="AU221" s="170"/>
      <c r="AV221" s="142"/>
      <c r="AW221" s="142"/>
    </row>
    <row r="222" spans="1:49" s="200" customFormat="1" ht="51.6" customHeight="1">
      <c r="A222" s="140" t="str">
        <f>IF(D222&lt;&gt;"",VLOOKUP('ACTIVOS DE INFORMACIÓN 2020'!D222,DATA!$E$2:$F$101,2)&amp;"-"&amp;B222,"")</f>
        <v/>
      </c>
      <c r="B222" s="140"/>
      <c r="C222" s="141"/>
      <c r="D222" s="141"/>
      <c r="E222" s="142"/>
      <c r="F222" s="142"/>
      <c r="G222" s="142"/>
      <c r="H222" s="169"/>
      <c r="I222" s="143"/>
      <c r="J222" s="209"/>
      <c r="K222" s="141"/>
      <c r="L222" s="209"/>
      <c r="M222" s="141"/>
      <c r="N222" s="141"/>
      <c r="O222" s="141"/>
      <c r="P222" s="141"/>
      <c r="Q222" s="141"/>
      <c r="R222" s="141"/>
      <c r="S222" s="141"/>
      <c r="T222" s="142"/>
      <c r="U222" s="199"/>
      <c r="V222" s="141"/>
      <c r="W222" s="141"/>
      <c r="X222" s="143"/>
      <c r="Y222" s="141"/>
      <c r="Z222" s="143"/>
      <c r="AA222" s="143"/>
      <c r="AB222" s="143"/>
      <c r="AC222" s="141"/>
      <c r="AD222" s="144"/>
      <c r="AE222" s="142"/>
      <c r="AF222" s="142"/>
      <c r="AG222" s="142"/>
      <c r="AH222" s="142"/>
      <c r="AI222" s="142"/>
      <c r="AJ222" s="142"/>
      <c r="AK222" s="167"/>
      <c r="AL222" s="166"/>
      <c r="AM222" s="141"/>
      <c r="AN222" s="141"/>
      <c r="AO222" s="141"/>
      <c r="AP222" s="141"/>
      <c r="AQ222" s="141"/>
      <c r="AR222" s="141"/>
      <c r="AS222" s="141"/>
      <c r="AT222" s="141"/>
      <c r="AU222" s="141"/>
      <c r="AV222" s="141"/>
      <c r="AW222" s="141"/>
    </row>
    <row r="223" spans="1:49" s="200" customFormat="1" ht="51.6" customHeight="1">
      <c r="A223" s="140" t="str">
        <f>IF(D223&lt;&gt;"",VLOOKUP('ACTIVOS DE INFORMACIÓN 2020'!D223,DATA!$E$2:$F$101,2)&amp;"-"&amp;B223,"")</f>
        <v/>
      </c>
      <c r="B223" s="140"/>
      <c r="C223" s="141"/>
      <c r="D223" s="141"/>
      <c r="E223" s="142"/>
      <c r="F223" s="142"/>
      <c r="G223" s="142"/>
      <c r="H223" s="142"/>
      <c r="I223" s="143"/>
      <c r="J223" s="209"/>
      <c r="K223" s="141"/>
      <c r="L223" s="209"/>
      <c r="M223" s="141"/>
      <c r="N223" s="141"/>
      <c r="O223" s="141"/>
      <c r="P223" s="141"/>
      <c r="Q223" s="141"/>
      <c r="R223" s="141"/>
      <c r="S223" s="141"/>
      <c r="T223" s="142"/>
      <c r="U223" s="199"/>
      <c r="V223" s="141"/>
      <c r="W223" s="141"/>
      <c r="X223" s="143"/>
      <c r="Y223" s="141"/>
      <c r="Z223" s="143"/>
      <c r="AA223" s="143"/>
      <c r="AB223" s="143"/>
      <c r="AC223" s="141"/>
      <c r="AD223" s="144"/>
      <c r="AE223" s="142"/>
      <c r="AF223" s="142"/>
      <c r="AG223" s="141"/>
      <c r="AH223" s="141"/>
      <c r="AI223" s="141"/>
      <c r="AJ223" s="141"/>
      <c r="AK223" s="141"/>
      <c r="AL223" s="141"/>
      <c r="AM223" s="141"/>
      <c r="AN223" s="141"/>
      <c r="AO223" s="141"/>
      <c r="AP223" s="141"/>
      <c r="AQ223" s="141"/>
      <c r="AR223" s="142"/>
      <c r="AS223" s="142"/>
      <c r="AT223" s="142"/>
      <c r="AU223" s="142"/>
      <c r="AV223" s="142"/>
      <c r="AW223" s="142"/>
    </row>
    <row r="224" spans="1:49" s="200" customFormat="1" ht="51.6" customHeight="1">
      <c r="A224" s="140" t="str">
        <f>IF(D224&lt;&gt;"",VLOOKUP('ACTIVOS DE INFORMACIÓN 2020'!D224,DATA!$E$2:$F$101,2)&amp;"-"&amp;B224,"")</f>
        <v/>
      </c>
      <c r="B224" s="140"/>
      <c r="C224" s="141"/>
      <c r="D224" s="141"/>
      <c r="E224" s="142"/>
      <c r="F224" s="142"/>
      <c r="G224" s="142"/>
      <c r="H224" s="142"/>
      <c r="I224" s="143"/>
      <c r="J224" s="208"/>
      <c r="K224" s="141"/>
      <c r="L224" s="208"/>
      <c r="M224" s="141"/>
      <c r="N224" s="141"/>
      <c r="O224" s="141"/>
      <c r="P224" s="141"/>
      <c r="Q224" s="141"/>
      <c r="R224" s="141"/>
      <c r="S224" s="141"/>
      <c r="T224" s="142"/>
      <c r="U224" s="199"/>
      <c r="V224" s="141"/>
      <c r="W224" s="141"/>
      <c r="X224" s="143"/>
      <c r="Y224" s="141"/>
      <c r="Z224" s="143"/>
      <c r="AA224" s="143"/>
      <c r="AB224" s="143"/>
      <c r="AC224" s="141"/>
      <c r="AD224" s="144"/>
      <c r="AE224" s="142"/>
      <c r="AF224" s="142"/>
      <c r="AG224" s="141"/>
      <c r="AH224" s="141"/>
      <c r="AI224" s="141"/>
      <c r="AJ224" s="141"/>
      <c r="AK224" s="141"/>
      <c r="AL224" s="141"/>
      <c r="AM224" s="141"/>
      <c r="AN224" s="141"/>
      <c r="AO224" s="141"/>
      <c r="AP224" s="141"/>
      <c r="AQ224" s="141"/>
      <c r="AR224" s="141"/>
      <c r="AS224" s="141"/>
      <c r="AT224" s="141"/>
      <c r="AU224" s="141"/>
      <c r="AV224" s="141"/>
      <c r="AW224" s="141"/>
    </row>
    <row r="225" spans="1:49" s="200" customFormat="1" ht="51.6" customHeight="1">
      <c r="A225" s="140" t="str">
        <f>IF(D225&lt;&gt;"",VLOOKUP('ACTIVOS DE INFORMACIÓN 2020'!D225,DATA!$E$2:$F$101,2)&amp;"-"&amp;B225,"")</f>
        <v/>
      </c>
      <c r="B225" s="140"/>
      <c r="C225" s="141"/>
      <c r="D225" s="141"/>
      <c r="E225" s="142"/>
      <c r="F225" s="142"/>
      <c r="G225" s="142"/>
      <c r="H225" s="142"/>
      <c r="I225" s="143"/>
      <c r="J225" s="143"/>
      <c r="K225" s="141"/>
      <c r="L225" s="143"/>
      <c r="M225" s="141"/>
      <c r="N225" s="141"/>
      <c r="O225" s="141"/>
      <c r="P225" s="141"/>
      <c r="Q225" s="141"/>
      <c r="R225" s="141"/>
      <c r="S225" s="141"/>
      <c r="T225" s="142"/>
      <c r="U225" s="199"/>
      <c r="V225" s="141"/>
      <c r="W225" s="141"/>
      <c r="X225" s="143"/>
      <c r="Y225" s="141"/>
      <c r="Z225" s="143"/>
      <c r="AA225" s="143"/>
      <c r="AB225" s="143"/>
      <c r="AC225" s="141"/>
      <c r="AD225" s="144"/>
      <c r="AE225" s="142"/>
      <c r="AF225" s="142"/>
      <c r="AG225" s="141"/>
      <c r="AH225" s="141"/>
      <c r="AI225" s="141"/>
      <c r="AJ225" s="141"/>
      <c r="AK225" s="141"/>
      <c r="AL225" s="141"/>
      <c r="AM225" s="141"/>
      <c r="AN225" s="141"/>
      <c r="AO225" s="141"/>
      <c r="AP225" s="141"/>
      <c r="AQ225" s="141"/>
      <c r="AR225" s="142"/>
      <c r="AS225" s="142"/>
      <c r="AT225" s="142"/>
      <c r="AU225" s="142"/>
      <c r="AV225" s="142"/>
      <c r="AW225" s="142"/>
    </row>
    <row r="226" spans="1:49" s="200" customFormat="1" ht="51.6" customHeight="1">
      <c r="A226" s="140" t="str">
        <f>IF(D226&lt;&gt;"",VLOOKUP('ACTIVOS DE INFORMACIÓN 2020'!D226,DATA!$E$2:$F$101,2)&amp;"-"&amp;B226,"")</f>
        <v/>
      </c>
      <c r="B226" s="140"/>
      <c r="C226" s="141"/>
      <c r="D226" s="141"/>
      <c r="E226" s="142"/>
      <c r="F226" s="142"/>
      <c r="G226" s="142"/>
      <c r="H226" s="142"/>
      <c r="I226" s="143"/>
      <c r="J226" s="143"/>
      <c r="K226" s="141"/>
      <c r="L226" s="143"/>
      <c r="M226" s="141"/>
      <c r="N226" s="141"/>
      <c r="O226" s="141"/>
      <c r="P226" s="141"/>
      <c r="Q226" s="141"/>
      <c r="R226" s="141"/>
      <c r="S226" s="141"/>
      <c r="T226" s="142"/>
      <c r="U226" s="199"/>
      <c r="V226" s="141"/>
      <c r="W226" s="141"/>
      <c r="X226" s="143"/>
      <c r="Y226" s="141"/>
      <c r="Z226" s="143"/>
      <c r="AA226" s="143"/>
      <c r="AB226" s="143"/>
      <c r="AC226" s="141"/>
      <c r="AD226" s="144"/>
      <c r="AE226" s="142"/>
      <c r="AF226" s="142"/>
      <c r="AG226" s="141"/>
      <c r="AH226" s="141"/>
      <c r="AI226" s="141"/>
      <c r="AJ226" s="141"/>
      <c r="AK226" s="141"/>
      <c r="AL226" s="141"/>
      <c r="AM226" s="141"/>
      <c r="AN226" s="141"/>
      <c r="AO226" s="141"/>
      <c r="AP226" s="141"/>
      <c r="AQ226" s="141"/>
      <c r="AR226" s="142"/>
      <c r="AS226" s="142"/>
      <c r="AT226" s="142"/>
      <c r="AU226" s="142"/>
      <c r="AV226" s="142"/>
      <c r="AW226" s="142"/>
    </row>
    <row r="227" spans="1:49" s="200" customFormat="1" ht="51.6" customHeight="1">
      <c r="A227" s="140" t="str">
        <f>IF(D227&lt;&gt;"",VLOOKUP('ACTIVOS DE INFORMACIÓN 2020'!D227,DATA!$E$2:$F$101,2)&amp;"-"&amp;B227,"")</f>
        <v/>
      </c>
      <c r="B227" s="140"/>
      <c r="C227" s="141"/>
      <c r="D227" s="141"/>
      <c r="E227" s="142"/>
      <c r="F227" s="142"/>
      <c r="G227" s="142"/>
      <c r="H227" s="142"/>
      <c r="I227" s="143"/>
      <c r="J227" s="143"/>
      <c r="K227" s="141"/>
      <c r="L227" s="143"/>
      <c r="M227" s="141"/>
      <c r="N227" s="141"/>
      <c r="O227" s="141"/>
      <c r="P227" s="141"/>
      <c r="Q227" s="141"/>
      <c r="R227" s="141"/>
      <c r="S227" s="141"/>
      <c r="T227" s="142"/>
      <c r="U227" s="199"/>
      <c r="V227" s="141"/>
      <c r="W227" s="141"/>
      <c r="X227" s="143"/>
      <c r="Y227" s="141"/>
      <c r="Z227" s="143"/>
      <c r="AA227" s="143"/>
      <c r="AB227" s="143"/>
      <c r="AC227" s="141"/>
      <c r="AD227" s="144"/>
      <c r="AE227" s="142"/>
      <c r="AF227" s="142"/>
      <c r="AG227" s="141"/>
      <c r="AH227" s="141"/>
      <c r="AI227" s="141"/>
      <c r="AJ227" s="141"/>
      <c r="AK227" s="141"/>
      <c r="AL227" s="141"/>
      <c r="AM227" s="141"/>
      <c r="AN227" s="141"/>
      <c r="AO227" s="141"/>
      <c r="AP227" s="141"/>
      <c r="AQ227" s="141"/>
      <c r="AR227" s="142"/>
      <c r="AS227" s="142"/>
      <c r="AT227" s="142"/>
      <c r="AU227" s="142"/>
      <c r="AV227" s="142"/>
      <c r="AW227" s="142"/>
    </row>
    <row r="228" spans="1:49" s="200" customFormat="1" ht="51.6" customHeight="1">
      <c r="A228" s="140" t="str">
        <f>IF(D228&lt;&gt;"",VLOOKUP('ACTIVOS DE INFORMACIÓN 2020'!D228,DATA!$E$2:$F$101,2)&amp;"-"&amp;B228,"")</f>
        <v/>
      </c>
      <c r="B228" s="140"/>
      <c r="C228" s="141"/>
      <c r="D228" s="141"/>
      <c r="E228" s="142"/>
      <c r="F228" s="142"/>
      <c r="G228" s="142"/>
      <c r="H228" s="142"/>
      <c r="I228" s="143"/>
      <c r="J228" s="143"/>
      <c r="K228" s="141"/>
      <c r="L228" s="143"/>
      <c r="M228" s="141"/>
      <c r="N228" s="141"/>
      <c r="O228" s="141"/>
      <c r="P228" s="141"/>
      <c r="Q228" s="141"/>
      <c r="R228" s="141"/>
      <c r="S228" s="141"/>
      <c r="T228" s="142"/>
      <c r="U228" s="199"/>
      <c r="V228" s="141"/>
      <c r="W228" s="141"/>
      <c r="X228" s="143"/>
      <c r="Y228" s="141"/>
      <c r="Z228" s="143"/>
      <c r="AA228" s="143"/>
      <c r="AB228" s="143"/>
      <c r="AC228" s="141"/>
      <c r="AD228" s="144"/>
      <c r="AE228" s="142"/>
      <c r="AF228" s="142"/>
      <c r="AG228" s="141"/>
      <c r="AH228" s="141"/>
      <c r="AI228" s="141"/>
      <c r="AJ228" s="141"/>
      <c r="AK228" s="141"/>
      <c r="AL228" s="141"/>
      <c r="AM228" s="141"/>
      <c r="AN228" s="141"/>
      <c r="AO228" s="141"/>
      <c r="AP228" s="141"/>
      <c r="AQ228" s="141"/>
      <c r="AR228" s="142"/>
      <c r="AS228" s="142"/>
      <c r="AT228" s="142"/>
      <c r="AU228" s="142"/>
      <c r="AV228" s="142"/>
      <c r="AW228" s="142"/>
    </row>
    <row r="229" spans="1:49" s="200" customFormat="1" ht="51.6" customHeight="1">
      <c r="A229" s="140" t="str">
        <f>IF(D229&lt;&gt;"",VLOOKUP('ACTIVOS DE INFORMACIÓN 2020'!D229,DATA!$E$2:$F$101,2)&amp;"-"&amp;B229,"")</f>
        <v/>
      </c>
      <c r="B229" s="140"/>
      <c r="C229" s="141"/>
      <c r="D229" s="141"/>
      <c r="E229" s="142"/>
      <c r="F229" s="142"/>
      <c r="G229" s="142"/>
      <c r="H229" s="142"/>
      <c r="I229" s="143"/>
      <c r="J229" s="143"/>
      <c r="K229" s="141"/>
      <c r="L229" s="143"/>
      <c r="M229" s="141"/>
      <c r="N229" s="141"/>
      <c r="O229" s="141"/>
      <c r="P229" s="141"/>
      <c r="Q229" s="141"/>
      <c r="R229" s="141"/>
      <c r="S229" s="141"/>
      <c r="T229" s="142"/>
      <c r="U229" s="199"/>
      <c r="V229" s="141"/>
      <c r="W229" s="141"/>
      <c r="X229" s="143"/>
      <c r="Y229" s="141"/>
      <c r="Z229" s="143"/>
      <c r="AA229" s="143"/>
      <c r="AB229" s="143"/>
      <c r="AC229" s="141"/>
      <c r="AD229" s="144"/>
      <c r="AE229" s="142"/>
      <c r="AF229" s="142"/>
      <c r="AG229" s="141"/>
      <c r="AH229" s="141"/>
      <c r="AI229" s="141"/>
      <c r="AJ229" s="141"/>
      <c r="AK229" s="141"/>
      <c r="AL229" s="141"/>
      <c r="AM229" s="141"/>
      <c r="AN229" s="141"/>
      <c r="AO229" s="141"/>
      <c r="AP229" s="141"/>
      <c r="AQ229" s="141"/>
      <c r="AR229" s="142"/>
      <c r="AS229" s="142"/>
      <c r="AT229" s="142"/>
      <c r="AU229" s="142"/>
      <c r="AV229" s="142"/>
      <c r="AW229" s="142"/>
    </row>
    <row r="230" spans="1:49" s="200" customFormat="1" ht="51.6" customHeight="1">
      <c r="A230" s="140" t="str">
        <f>IF(D230&lt;&gt;"",VLOOKUP('ACTIVOS DE INFORMACIÓN 2020'!D230,DATA!$E$2:$F$101,2)&amp;"-"&amp;B230,"")</f>
        <v/>
      </c>
      <c r="B230" s="140"/>
      <c r="C230" s="141"/>
      <c r="D230" s="141"/>
      <c r="E230" s="142"/>
      <c r="F230" s="142"/>
      <c r="G230" s="142"/>
      <c r="H230" s="142"/>
      <c r="I230" s="143"/>
      <c r="J230" s="143"/>
      <c r="K230" s="141"/>
      <c r="L230" s="143"/>
      <c r="M230" s="141"/>
      <c r="N230" s="141"/>
      <c r="O230" s="141"/>
      <c r="P230" s="141"/>
      <c r="Q230" s="141"/>
      <c r="R230" s="141"/>
      <c r="S230" s="141"/>
      <c r="T230" s="142"/>
      <c r="U230" s="199"/>
      <c r="V230" s="141"/>
      <c r="W230" s="141"/>
      <c r="X230" s="143"/>
      <c r="Y230" s="141"/>
      <c r="Z230" s="143"/>
      <c r="AA230" s="143"/>
      <c r="AB230" s="143"/>
      <c r="AC230" s="141"/>
      <c r="AD230" s="144"/>
      <c r="AE230" s="142"/>
      <c r="AF230" s="142"/>
      <c r="AG230" s="141"/>
      <c r="AH230" s="141"/>
      <c r="AI230" s="141"/>
      <c r="AJ230" s="141"/>
      <c r="AK230" s="141"/>
      <c r="AL230" s="141"/>
      <c r="AM230" s="141"/>
      <c r="AN230" s="141"/>
      <c r="AO230" s="141"/>
      <c r="AP230" s="141"/>
      <c r="AQ230" s="141"/>
      <c r="AR230" s="142"/>
      <c r="AS230" s="142"/>
      <c r="AT230" s="142"/>
      <c r="AU230" s="142"/>
      <c r="AV230" s="142"/>
      <c r="AW230" s="142"/>
    </row>
    <row r="231" spans="1:49" s="200" customFormat="1" ht="51.6" customHeight="1">
      <c r="A231" s="140" t="str">
        <f>IF(D231&lt;&gt;"",VLOOKUP('ACTIVOS DE INFORMACIÓN 2020'!D231,DATA!$E$2:$F$101,2)&amp;"-"&amp;B231,"")</f>
        <v/>
      </c>
      <c r="B231" s="140"/>
      <c r="C231" s="141"/>
      <c r="D231" s="141"/>
      <c r="E231" s="142"/>
      <c r="F231" s="142"/>
      <c r="G231" s="142"/>
      <c r="H231" s="142"/>
      <c r="I231" s="143"/>
      <c r="J231" s="143"/>
      <c r="K231" s="141"/>
      <c r="L231" s="143"/>
      <c r="M231" s="141"/>
      <c r="N231" s="141"/>
      <c r="O231" s="141"/>
      <c r="P231" s="141"/>
      <c r="Q231" s="141"/>
      <c r="R231" s="141"/>
      <c r="S231" s="141"/>
      <c r="T231" s="142"/>
      <c r="U231" s="199"/>
      <c r="V231" s="141"/>
      <c r="W231" s="141"/>
      <c r="X231" s="143"/>
      <c r="Y231" s="141"/>
      <c r="Z231" s="143"/>
      <c r="AA231" s="143"/>
      <c r="AB231" s="143"/>
      <c r="AC231" s="141"/>
      <c r="AD231" s="144"/>
      <c r="AE231" s="142"/>
      <c r="AF231" s="142"/>
      <c r="AG231" s="141"/>
      <c r="AH231" s="141"/>
      <c r="AI231" s="141"/>
      <c r="AJ231" s="141"/>
      <c r="AK231" s="141"/>
      <c r="AL231" s="141"/>
      <c r="AM231" s="141"/>
      <c r="AN231" s="141"/>
      <c r="AO231" s="141"/>
      <c r="AP231" s="141"/>
      <c r="AQ231" s="141"/>
      <c r="AR231" s="142"/>
      <c r="AS231" s="142"/>
      <c r="AT231" s="142"/>
      <c r="AU231" s="142"/>
      <c r="AV231" s="142"/>
      <c r="AW231" s="142"/>
    </row>
    <row r="232" spans="1:49" s="200" customFormat="1" ht="51.6" customHeight="1">
      <c r="A232" s="140" t="str">
        <f>IF(D232&lt;&gt;"",VLOOKUP('ACTIVOS DE INFORMACIÓN 2020'!D232,DATA!$E$2:$F$101,2)&amp;"-"&amp;B232,"")</f>
        <v/>
      </c>
      <c r="B232" s="140"/>
      <c r="C232" s="141"/>
      <c r="D232" s="141"/>
      <c r="E232" s="142"/>
      <c r="F232" s="142"/>
      <c r="G232" s="142"/>
      <c r="H232" s="142"/>
      <c r="I232" s="143"/>
      <c r="J232" s="143"/>
      <c r="K232" s="141"/>
      <c r="L232" s="143"/>
      <c r="M232" s="141"/>
      <c r="N232" s="141"/>
      <c r="O232" s="141"/>
      <c r="P232" s="141"/>
      <c r="Q232" s="141"/>
      <c r="R232" s="141"/>
      <c r="S232" s="141"/>
      <c r="T232" s="142"/>
      <c r="U232" s="199"/>
      <c r="V232" s="141"/>
      <c r="W232" s="141"/>
      <c r="X232" s="143"/>
      <c r="Y232" s="141"/>
      <c r="Z232" s="143"/>
      <c r="AA232" s="143"/>
      <c r="AB232" s="143"/>
      <c r="AC232" s="141"/>
      <c r="AD232" s="144"/>
      <c r="AE232" s="142"/>
      <c r="AF232" s="142"/>
      <c r="AG232" s="141"/>
      <c r="AH232" s="141"/>
      <c r="AI232" s="141"/>
      <c r="AJ232" s="141"/>
      <c r="AK232" s="141"/>
      <c r="AL232" s="141"/>
      <c r="AM232" s="141"/>
      <c r="AN232" s="141"/>
      <c r="AO232" s="141"/>
      <c r="AP232" s="141"/>
      <c r="AQ232" s="141"/>
      <c r="AR232" s="142"/>
      <c r="AS232" s="142"/>
      <c r="AT232" s="142"/>
      <c r="AU232" s="142"/>
      <c r="AV232" s="142"/>
      <c r="AW232" s="142"/>
    </row>
    <row r="233" spans="1:49" s="200" customFormat="1" ht="51.6" customHeight="1">
      <c r="A233" s="140" t="str">
        <f>IF(D233&lt;&gt;"",VLOOKUP('ACTIVOS DE INFORMACIÓN 2020'!D233,DATA!$E$2:$F$101,2)&amp;"-"&amp;B233,"")</f>
        <v/>
      </c>
      <c r="B233" s="140"/>
      <c r="C233" s="141"/>
      <c r="D233" s="141"/>
      <c r="E233" s="142"/>
      <c r="F233" s="142"/>
      <c r="G233" s="142"/>
      <c r="H233" s="142"/>
      <c r="I233" s="143"/>
      <c r="J233" s="143"/>
      <c r="K233" s="141"/>
      <c r="L233" s="143"/>
      <c r="M233" s="141"/>
      <c r="N233" s="141"/>
      <c r="O233" s="141"/>
      <c r="P233" s="141"/>
      <c r="Q233" s="141"/>
      <c r="R233" s="141"/>
      <c r="S233" s="141"/>
      <c r="T233" s="142"/>
      <c r="U233" s="199"/>
      <c r="V233" s="141"/>
      <c r="W233" s="141"/>
      <c r="X233" s="143"/>
      <c r="Y233" s="141"/>
      <c r="Z233" s="143"/>
      <c r="AA233" s="143"/>
      <c r="AB233" s="143"/>
      <c r="AC233" s="141"/>
      <c r="AD233" s="144"/>
      <c r="AE233" s="142"/>
      <c r="AF233" s="142"/>
      <c r="AG233" s="141"/>
      <c r="AH233" s="141"/>
      <c r="AI233" s="141"/>
      <c r="AJ233" s="141"/>
      <c r="AK233" s="141"/>
      <c r="AL233" s="141"/>
      <c r="AM233" s="141"/>
      <c r="AN233" s="141"/>
      <c r="AO233" s="141"/>
      <c r="AP233" s="141"/>
      <c r="AQ233" s="141"/>
      <c r="AR233" s="142"/>
      <c r="AS233" s="142"/>
      <c r="AT233" s="142"/>
      <c r="AU233" s="142"/>
      <c r="AV233" s="142"/>
      <c r="AW233" s="142"/>
    </row>
    <row r="234" spans="1:49" s="200" customFormat="1" ht="51.6" customHeight="1">
      <c r="A234" s="140" t="str">
        <f>IF(D234&lt;&gt;"",VLOOKUP('ACTIVOS DE INFORMACIÓN 2020'!D234,DATA!$E$2:$F$101,2)&amp;"-"&amp;B234,"")</f>
        <v/>
      </c>
      <c r="B234" s="140"/>
      <c r="C234" s="141"/>
      <c r="D234" s="141"/>
      <c r="E234" s="142"/>
      <c r="F234" s="142"/>
      <c r="G234" s="142"/>
      <c r="H234" s="142"/>
      <c r="I234" s="143"/>
      <c r="J234" s="143"/>
      <c r="K234" s="141"/>
      <c r="L234" s="143"/>
      <c r="M234" s="141"/>
      <c r="N234" s="141"/>
      <c r="O234" s="141"/>
      <c r="P234" s="141"/>
      <c r="Q234" s="141"/>
      <c r="R234" s="141"/>
      <c r="S234" s="141"/>
      <c r="T234" s="142"/>
      <c r="U234" s="199"/>
      <c r="V234" s="141"/>
      <c r="W234" s="141"/>
      <c r="X234" s="143"/>
      <c r="Y234" s="141"/>
      <c r="Z234" s="143"/>
      <c r="AA234" s="143"/>
      <c r="AB234" s="143"/>
      <c r="AC234" s="141"/>
      <c r="AD234" s="144"/>
      <c r="AE234" s="142"/>
      <c r="AF234" s="142"/>
      <c r="AG234" s="141"/>
      <c r="AH234" s="141"/>
      <c r="AI234" s="141"/>
      <c r="AJ234" s="141"/>
      <c r="AK234" s="141"/>
      <c r="AL234" s="141"/>
      <c r="AM234" s="141"/>
      <c r="AN234" s="141"/>
      <c r="AO234" s="141"/>
      <c r="AP234" s="141"/>
      <c r="AQ234" s="141"/>
      <c r="AR234" s="142"/>
      <c r="AS234" s="142"/>
      <c r="AT234" s="142"/>
      <c r="AU234" s="142"/>
      <c r="AV234" s="142"/>
      <c r="AW234" s="142"/>
    </row>
    <row r="235" spans="1:49" s="200" customFormat="1" ht="51.6" customHeight="1">
      <c r="A235" s="140" t="str">
        <f>IF(D235&lt;&gt;"",VLOOKUP('ACTIVOS DE INFORMACIÓN 2020'!D235,DATA!$E$2:$F$101,2)&amp;"-"&amp;B235,"")</f>
        <v/>
      </c>
      <c r="B235" s="140"/>
      <c r="C235" s="141"/>
      <c r="D235" s="141"/>
      <c r="E235" s="142"/>
      <c r="F235" s="142"/>
      <c r="G235" s="142"/>
      <c r="H235" s="142"/>
      <c r="I235" s="143"/>
      <c r="J235" s="208"/>
      <c r="K235" s="141"/>
      <c r="L235" s="208"/>
      <c r="M235" s="141"/>
      <c r="N235" s="141"/>
      <c r="O235" s="141"/>
      <c r="P235" s="141"/>
      <c r="Q235" s="141"/>
      <c r="R235" s="141"/>
      <c r="S235" s="141"/>
      <c r="T235" s="142"/>
      <c r="U235" s="199"/>
      <c r="V235" s="141"/>
      <c r="W235" s="141"/>
      <c r="X235" s="143"/>
      <c r="Y235" s="141"/>
      <c r="Z235" s="143"/>
      <c r="AA235" s="143"/>
      <c r="AB235" s="143"/>
      <c r="AC235" s="141"/>
      <c r="AD235" s="144"/>
      <c r="AE235" s="142"/>
      <c r="AF235" s="142"/>
      <c r="AG235" s="141"/>
      <c r="AH235" s="141"/>
      <c r="AI235" s="141"/>
      <c r="AJ235" s="141"/>
      <c r="AK235" s="141"/>
      <c r="AL235" s="141"/>
      <c r="AM235" s="141"/>
      <c r="AN235" s="141"/>
      <c r="AO235" s="141"/>
      <c r="AP235" s="141"/>
      <c r="AQ235" s="141"/>
      <c r="AR235" s="142"/>
      <c r="AS235" s="142"/>
      <c r="AT235" s="142"/>
      <c r="AU235" s="142"/>
      <c r="AV235" s="142"/>
      <c r="AW235" s="142"/>
    </row>
    <row r="236" spans="1:49" s="200" customFormat="1" ht="51.6" customHeight="1">
      <c r="A236" s="140" t="str">
        <f>IF(D236&lt;&gt;"",VLOOKUP('ACTIVOS DE INFORMACIÓN 2020'!D236,DATA!$E$2:$F$101,2)&amp;"-"&amp;B236,"")</f>
        <v/>
      </c>
      <c r="B236" s="140"/>
      <c r="C236" s="141"/>
      <c r="D236" s="141"/>
      <c r="E236" s="142"/>
      <c r="F236" s="142"/>
      <c r="G236" s="142"/>
      <c r="H236" s="142"/>
      <c r="I236" s="143"/>
      <c r="J236" s="208"/>
      <c r="K236" s="141"/>
      <c r="L236" s="208"/>
      <c r="M236" s="141"/>
      <c r="N236" s="141"/>
      <c r="O236" s="141"/>
      <c r="P236" s="141"/>
      <c r="Q236" s="141"/>
      <c r="R236" s="141"/>
      <c r="S236" s="141"/>
      <c r="T236" s="142"/>
      <c r="U236" s="199"/>
      <c r="V236" s="141"/>
      <c r="W236" s="141"/>
      <c r="X236" s="143"/>
      <c r="Y236" s="141"/>
      <c r="Z236" s="143"/>
      <c r="AA236" s="143"/>
      <c r="AB236" s="143"/>
      <c r="AC236" s="141"/>
      <c r="AD236" s="144"/>
      <c r="AE236" s="142"/>
      <c r="AF236" s="142"/>
      <c r="AG236" s="141"/>
      <c r="AH236" s="141"/>
      <c r="AI236" s="141"/>
      <c r="AJ236" s="141"/>
      <c r="AK236" s="141"/>
      <c r="AL236" s="141"/>
      <c r="AM236" s="141"/>
      <c r="AN236" s="141"/>
      <c r="AO236" s="141"/>
      <c r="AP236" s="141"/>
      <c r="AQ236" s="141"/>
      <c r="AR236" s="142"/>
      <c r="AS236" s="142"/>
      <c r="AT236" s="142"/>
      <c r="AU236" s="142"/>
      <c r="AV236" s="142"/>
      <c r="AW236" s="142"/>
    </row>
    <row r="237" spans="1:49" s="200" customFormat="1" ht="51.6" customHeight="1">
      <c r="A237" s="140" t="str">
        <f>IF(D237&lt;&gt;"",VLOOKUP('ACTIVOS DE INFORMACIÓN 2020'!D237,DATA!$E$2:$F$101,2)&amp;"-"&amp;B237,"")</f>
        <v/>
      </c>
      <c r="B237" s="140"/>
      <c r="C237" s="141"/>
      <c r="D237" s="141"/>
      <c r="E237" s="142"/>
      <c r="F237" s="142"/>
      <c r="G237" s="142"/>
      <c r="H237" s="142"/>
      <c r="I237" s="143"/>
      <c r="J237" s="208"/>
      <c r="K237" s="141"/>
      <c r="L237" s="208"/>
      <c r="M237" s="141"/>
      <c r="N237" s="141"/>
      <c r="O237" s="141"/>
      <c r="P237" s="141"/>
      <c r="Q237" s="141"/>
      <c r="R237" s="141"/>
      <c r="S237" s="141"/>
      <c r="T237" s="142"/>
      <c r="U237" s="199"/>
      <c r="V237" s="141"/>
      <c r="W237" s="141"/>
      <c r="X237" s="143"/>
      <c r="Y237" s="141"/>
      <c r="Z237" s="143"/>
      <c r="AA237" s="143"/>
      <c r="AB237" s="143"/>
      <c r="AC237" s="141"/>
      <c r="AD237" s="144"/>
      <c r="AE237" s="142"/>
      <c r="AF237" s="142"/>
      <c r="AG237" s="141"/>
      <c r="AH237" s="141"/>
      <c r="AI237" s="141"/>
      <c r="AJ237" s="141"/>
      <c r="AK237" s="141"/>
      <c r="AL237" s="141"/>
      <c r="AM237" s="141"/>
      <c r="AN237" s="141"/>
      <c r="AO237" s="141"/>
      <c r="AP237" s="141"/>
      <c r="AQ237" s="141"/>
      <c r="AR237" s="142"/>
      <c r="AS237" s="142"/>
      <c r="AT237" s="142"/>
      <c r="AU237" s="142"/>
      <c r="AV237" s="142"/>
      <c r="AW237" s="142"/>
    </row>
    <row r="238" spans="1:49" s="200" customFormat="1" ht="51.6" customHeight="1">
      <c r="A238" s="140" t="str">
        <f>IF(D238&lt;&gt;"",VLOOKUP('ACTIVOS DE INFORMACIÓN 2020'!D238,DATA!$E$2:$F$101,2)&amp;"-"&amp;B238,"")</f>
        <v/>
      </c>
      <c r="B238" s="140"/>
      <c r="C238" s="141"/>
      <c r="D238" s="141"/>
      <c r="E238" s="142"/>
      <c r="F238" s="142"/>
      <c r="G238" s="142"/>
      <c r="H238" s="142"/>
      <c r="I238" s="143"/>
      <c r="J238" s="143"/>
      <c r="K238" s="141"/>
      <c r="L238" s="143"/>
      <c r="M238" s="141"/>
      <c r="N238" s="141"/>
      <c r="O238" s="141"/>
      <c r="P238" s="141"/>
      <c r="Q238" s="141"/>
      <c r="R238" s="141"/>
      <c r="S238" s="141"/>
      <c r="T238" s="142"/>
      <c r="U238" s="199"/>
      <c r="V238" s="141"/>
      <c r="W238" s="141"/>
      <c r="X238" s="143"/>
      <c r="Y238" s="141"/>
      <c r="Z238" s="143"/>
      <c r="AA238" s="143"/>
      <c r="AB238" s="143"/>
      <c r="AC238" s="141"/>
      <c r="AD238" s="144"/>
      <c r="AE238" s="142"/>
      <c r="AF238" s="142"/>
      <c r="AG238" s="141"/>
      <c r="AH238" s="141"/>
      <c r="AI238" s="141"/>
      <c r="AJ238" s="141"/>
      <c r="AK238" s="141"/>
      <c r="AL238" s="141"/>
      <c r="AM238" s="141"/>
      <c r="AN238" s="141"/>
      <c r="AO238" s="141"/>
      <c r="AP238" s="141"/>
      <c r="AQ238" s="141"/>
      <c r="AR238" s="142"/>
      <c r="AS238" s="142"/>
      <c r="AT238" s="142"/>
      <c r="AU238" s="142"/>
      <c r="AV238" s="142"/>
      <c r="AW238" s="142"/>
    </row>
    <row r="239" spans="1:49" s="200" customFormat="1" ht="51.6" customHeight="1">
      <c r="A239" s="140" t="str">
        <f>IF(D239&lt;&gt;"",VLOOKUP('ACTIVOS DE INFORMACIÓN 2020'!D239,DATA!$E$2:$F$101,2)&amp;"-"&amp;B239,"")</f>
        <v/>
      </c>
      <c r="B239" s="140"/>
      <c r="C239" s="141"/>
      <c r="D239" s="141"/>
      <c r="E239" s="142"/>
      <c r="F239" s="142"/>
      <c r="G239" s="142"/>
      <c r="H239" s="142"/>
      <c r="I239" s="143"/>
      <c r="J239" s="208"/>
      <c r="K239" s="141"/>
      <c r="L239" s="166"/>
      <c r="M239" s="141"/>
      <c r="N239" s="141"/>
      <c r="O239" s="141"/>
      <c r="P239" s="141"/>
      <c r="Q239" s="141"/>
      <c r="R239" s="141"/>
      <c r="S239" s="141"/>
      <c r="T239" s="142"/>
      <c r="U239" s="199"/>
      <c r="V239" s="141"/>
      <c r="W239" s="141"/>
      <c r="X239" s="143"/>
      <c r="Y239" s="141"/>
      <c r="Z239" s="143"/>
      <c r="AA239" s="143"/>
      <c r="AB239" s="143"/>
      <c r="AC239" s="141"/>
      <c r="AD239" s="144"/>
      <c r="AE239" s="142"/>
      <c r="AF239" s="142"/>
      <c r="AG239" s="141"/>
      <c r="AH239" s="141"/>
      <c r="AI239" s="141"/>
      <c r="AJ239" s="141"/>
      <c r="AK239" s="141"/>
      <c r="AL239" s="141"/>
      <c r="AM239" s="141"/>
      <c r="AN239" s="141"/>
      <c r="AO239" s="141"/>
      <c r="AP239" s="141"/>
      <c r="AQ239" s="141"/>
      <c r="AR239" s="142"/>
      <c r="AS239" s="142"/>
      <c r="AT239" s="142"/>
      <c r="AU239" s="142"/>
      <c r="AV239" s="142"/>
      <c r="AW239" s="142"/>
    </row>
    <row r="240" spans="1:49" s="200" customFormat="1" ht="51.6" customHeight="1">
      <c r="A240" s="140" t="str">
        <f>IF(D240&lt;&gt;"",VLOOKUP('ACTIVOS DE INFORMACIÓN 2020'!D240,DATA!$E$2:$F$101,2)&amp;"-"&amp;B240,"")</f>
        <v/>
      </c>
      <c r="B240" s="140"/>
      <c r="C240" s="141"/>
      <c r="D240" s="141"/>
      <c r="E240" s="142"/>
      <c r="F240" s="142"/>
      <c r="G240" s="142"/>
      <c r="H240" s="142"/>
      <c r="I240" s="141"/>
      <c r="J240" s="141"/>
      <c r="K240" s="141"/>
      <c r="L240" s="141"/>
      <c r="M240" s="141"/>
      <c r="N240" s="141"/>
      <c r="O240" s="141"/>
      <c r="P240" s="141"/>
      <c r="Q240" s="141"/>
      <c r="R240" s="141"/>
      <c r="S240" s="141"/>
      <c r="T240" s="142"/>
      <c r="U240" s="199"/>
      <c r="V240" s="141"/>
      <c r="W240" s="141"/>
      <c r="X240" s="143"/>
      <c r="Y240" s="141"/>
      <c r="Z240" s="143"/>
      <c r="AA240" s="143"/>
      <c r="AB240" s="143"/>
      <c r="AC240" s="141"/>
      <c r="AD240" s="144"/>
      <c r="AE240" s="142"/>
      <c r="AF240" s="142"/>
      <c r="AG240" s="141"/>
      <c r="AH240" s="141"/>
      <c r="AI240" s="141"/>
      <c r="AJ240" s="141"/>
      <c r="AK240" s="141"/>
      <c r="AL240" s="141"/>
      <c r="AM240" s="141"/>
      <c r="AN240" s="141"/>
      <c r="AO240" s="141"/>
      <c r="AP240" s="141"/>
      <c r="AQ240" s="141"/>
      <c r="AR240" s="141"/>
      <c r="AS240" s="141"/>
      <c r="AT240" s="141"/>
      <c r="AU240" s="141"/>
      <c r="AV240" s="141"/>
      <c r="AW240" s="141"/>
    </row>
    <row r="241" spans="1:49" s="200" customFormat="1" ht="51.6" customHeight="1">
      <c r="A241" s="140" t="str">
        <f>IF(D241&lt;&gt;"",VLOOKUP('ACTIVOS DE INFORMACIÓN 2020'!D241,DATA!$E$2:$F$101,2)&amp;"-"&amp;B241,"")</f>
        <v/>
      </c>
      <c r="B241" s="140"/>
      <c r="C241" s="141"/>
      <c r="D241" s="141"/>
      <c r="E241" s="142"/>
      <c r="F241" s="142"/>
      <c r="G241" s="141"/>
      <c r="H241" s="141"/>
      <c r="I241" s="143"/>
      <c r="J241" s="143"/>
      <c r="K241" s="141"/>
      <c r="L241" s="143"/>
      <c r="M241" s="141"/>
      <c r="N241" s="141"/>
      <c r="O241" s="141"/>
      <c r="P241" s="141"/>
      <c r="Q241" s="141"/>
      <c r="R241" s="141"/>
      <c r="S241" s="141"/>
      <c r="T241" s="142"/>
      <c r="U241" s="199"/>
      <c r="V241" s="141"/>
      <c r="W241" s="141"/>
      <c r="X241" s="143"/>
      <c r="Y241" s="141"/>
      <c r="Z241" s="143"/>
      <c r="AA241" s="143"/>
      <c r="AB241" s="143"/>
      <c r="AC241" s="141"/>
      <c r="AD241" s="144"/>
      <c r="AE241" s="141"/>
      <c r="AF241" s="142"/>
      <c r="AG241" s="141"/>
      <c r="AH241" s="141"/>
      <c r="AI241" s="141"/>
      <c r="AJ241" s="141"/>
      <c r="AK241" s="141"/>
      <c r="AL241" s="141"/>
      <c r="AM241" s="141"/>
      <c r="AN241" s="141"/>
      <c r="AO241" s="141"/>
      <c r="AP241" s="141"/>
      <c r="AQ241" s="141"/>
      <c r="AR241" s="142"/>
      <c r="AS241" s="142"/>
      <c r="AT241" s="142"/>
      <c r="AU241" s="142"/>
      <c r="AV241" s="142"/>
      <c r="AW241" s="142"/>
    </row>
    <row r="242" spans="1:49" s="200" customFormat="1" ht="51.6" customHeight="1">
      <c r="A242" s="140" t="str">
        <f>IF(D242&lt;&gt;"",VLOOKUP('ACTIVOS DE INFORMACIÓN 2020'!D242,DATA!$E$2:$F$101,2)&amp;"-"&amp;B242,"")</f>
        <v/>
      </c>
      <c r="B242" s="140"/>
      <c r="C242" s="141"/>
      <c r="D242" s="141"/>
      <c r="E242" s="142"/>
      <c r="F242" s="142"/>
      <c r="G242" s="141"/>
      <c r="H242" s="141"/>
      <c r="I242" s="143"/>
      <c r="J242" s="143"/>
      <c r="K242" s="141"/>
      <c r="L242" s="143"/>
      <c r="M242" s="141"/>
      <c r="N242" s="141"/>
      <c r="O242" s="141"/>
      <c r="P242" s="141"/>
      <c r="Q242" s="141"/>
      <c r="R242" s="141"/>
      <c r="S242" s="141"/>
      <c r="T242" s="142"/>
      <c r="U242" s="199"/>
      <c r="V242" s="141"/>
      <c r="W242" s="141"/>
      <c r="X242" s="143"/>
      <c r="Y242" s="141"/>
      <c r="Z242" s="143"/>
      <c r="AA242" s="143"/>
      <c r="AB242" s="143"/>
      <c r="AC242" s="141"/>
      <c r="AD242" s="144"/>
      <c r="AE242" s="141"/>
      <c r="AF242" s="142"/>
      <c r="AG242" s="141"/>
      <c r="AH242" s="141"/>
      <c r="AI242" s="141"/>
      <c r="AJ242" s="141"/>
      <c r="AK242" s="141"/>
      <c r="AL242" s="141"/>
      <c r="AM242" s="141"/>
      <c r="AN242" s="141"/>
      <c r="AO242" s="141"/>
      <c r="AP242" s="141"/>
      <c r="AQ242" s="141"/>
      <c r="AR242" s="142"/>
      <c r="AS242" s="142"/>
      <c r="AT242" s="142"/>
      <c r="AU242" s="142"/>
      <c r="AV242" s="142"/>
      <c r="AW242" s="142"/>
    </row>
    <row r="243" spans="1:49" s="200" customFormat="1" ht="51.6" customHeight="1">
      <c r="A243" s="140" t="str">
        <f>IF(D243&lt;&gt;"",VLOOKUP('ACTIVOS DE INFORMACIÓN 2020'!D243,DATA!$E$2:$F$101,2)&amp;"-"&amp;B243,"")</f>
        <v/>
      </c>
      <c r="B243" s="140"/>
      <c r="C243" s="141"/>
      <c r="D243" s="141"/>
      <c r="E243" s="142"/>
      <c r="F243" s="142"/>
      <c r="G243" s="141"/>
      <c r="H243" s="141"/>
      <c r="I243" s="143"/>
      <c r="J243" s="143"/>
      <c r="K243" s="141"/>
      <c r="L243" s="143"/>
      <c r="M243" s="141"/>
      <c r="N243" s="141"/>
      <c r="O243" s="141"/>
      <c r="P243" s="141"/>
      <c r="Q243" s="141"/>
      <c r="R243" s="141"/>
      <c r="S243" s="141"/>
      <c r="T243" s="142"/>
      <c r="U243" s="199"/>
      <c r="V243" s="141"/>
      <c r="W243" s="141"/>
      <c r="X243" s="143"/>
      <c r="Y243" s="141"/>
      <c r="Z243" s="143"/>
      <c r="AA243" s="143"/>
      <c r="AB243" s="143"/>
      <c r="AC243" s="141"/>
      <c r="AD243" s="144"/>
      <c r="AE243" s="141"/>
      <c r="AF243" s="142"/>
      <c r="AG243" s="141"/>
      <c r="AH243" s="141"/>
      <c r="AI243" s="141"/>
      <c r="AJ243" s="141"/>
      <c r="AK243" s="141"/>
      <c r="AL243" s="141"/>
      <c r="AM243" s="141"/>
      <c r="AN243" s="141"/>
      <c r="AO243" s="141"/>
      <c r="AP243" s="141"/>
      <c r="AQ243" s="141"/>
      <c r="AR243" s="142"/>
      <c r="AS243" s="142"/>
      <c r="AT243" s="142"/>
      <c r="AU243" s="142"/>
      <c r="AV243" s="142"/>
      <c r="AW243" s="142"/>
    </row>
    <row r="244" spans="1:49" s="200" customFormat="1" ht="51.6" customHeight="1">
      <c r="A244" s="140" t="str">
        <f>IF(D244&lt;&gt;"",VLOOKUP('ACTIVOS DE INFORMACIÓN 2020'!D244,DATA!$E$2:$F$101,2)&amp;"-"&amp;B244,"")</f>
        <v/>
      </c>
      <c r="B244" s="140"/>
      <c r="C244" s="141"/>
      <c r="D244" s="141"/>
      <c r="E244" s="142"/>
      <c r="F244" s="142"/>
      <c r="G244" s="141"/>
      <c r="H244" s="141"/>
      <c r="I244" s="141"/>
      <c r="J244" s="141"/>
      <c r="K244" s="141"/>
      <c r="L244" s="141"/>
      <c r="M244" s="141"/>
      <c r="N244" s="141"/>
      <c r="O244" s="141"/>
      <c r="P244" s="141"/>
      <c r="Q244" s="141"/>
      <c r="R244" s="141"/>
      <c r="S244" s="141"/>
      <c r="T244" s="142"/>
      <c r="U244" s="199"/>
      <c r="V244" s="141"/>
      <c r="W244" s="141"/>
      <c r="X244" s="143"/>
      <c r="Y244" s="141"/>
      <c r="Z244" s="143"/>
      <c r="AA244" s="143"/>
      <c r="AB244" s="143"/>
      <c r="AC244" s="141"/>
      <c r="AD244" s="144"/>
      <c r="AE244" s="141"/>
      <c r="AF244" s="212"/>
      <c r="AG244" s="141"/>
      <c r="AH244" s="141"/>
      <c r="AI244" s="141"/>
      <c r="AJ244" s="141"/>
      <c r="AK244" s="141"/>
      <c r="AL244" s="141"/>
      <c r="AM244" s="141"/>
      <c r="AN244" s="141"/>
      <c r="AO244" s="141"/>
      <c r="AP244" s="141"/>
      <c r="AQ244" s="141"/>
      <c r="AR244" s="141"/>
      <c r="AS244" s="141"/>
      <c r="AT244" s="141"/>
      <c r="AU244" s="141"/>
      <c r="AV244" s="141"/>
      <c r="AW244" s="141"/>
    </row>
    <row r="245" spans="1:49" s="200" customFormat="1" ht="51.6" customHeight="1">
      <c r="A245" s="140" t="str">
        <f>IF(D245&lt;&gt;"",VLOOKUP('ACTIVOS DE INFORMACIÓN 2020'!D245,DATA!$E$2:$F$101,2)&amp;"-"&amp;B245,"")</f>
        <v/>
      </c>
      <c r="B245" s="140"/>
      <c r="C245" s="141"/>
      <c r="D245" s="141"/>
      <c r="E245" s="142"/>
      <c r="F245" s="142"/>
      <c r="G245" s="141"/>
      <c r="H245" s="141"/>
      <c r="I245" s="141"/>
      <c r="J245" s="141"/>
      <c r="K245" s="141"/>
      <c r="L245" s="141"/>
      <c r="M245" s="141"/>
      <c r="N245" s="141"/>
      <c r="O245" s="141"/>
      <c r="P245" s="141"/>
      <c r="Q245" s="141"/>
      <c r="R245" s="141"/>
      <c r="S245" s="141"/>
      <c r="T245" s="142"/>
      <c r="U245" s="199"/>
      <c r="V245" s="141"/>
      <c r="W245" s="141"/>
      <c r="X245" s="143"/>
      <c r="Y245" s="141"/>
      <c r="Z245" s="143"/>
      <c r="AA245" s="143"/>
      <c r="AB245" s="143"/>
      <c r="AC245" s="141"/>
      <c r="AD245" s="144"/>
      <c r="AE245" s="141"/>
      <c r="AF245" s="212"/>
      <c r="AG245" s="141"/>
      <c r="AH245" s="141"/>
      <c r="AI245" s="141"/>
      <c r="AJ245" s="141"/>
      <c r="AK245" s="141"/>
      <c r="AL245" s="141"/>
      <c r="AM245" s="141"/>
      <c r="AN245" s="141"/>
      <c r="AO245" s="141"/>
      <c r="AP245" s="141"/>
      <c r="AQ245" s="141"/>
      <c r="AR245" s="141"/>
      <c r="AS245" s="141"/>
      <c r="AT245" s="141"/>
      <c r="AU245" s="141"/>
      <c r="AV245" s="141"/>
      <c r="AW245" s="141"/>
    </row>
    <row r="246" spans="1:49" s="200" customFormat="1" ht="51.6" customHeight="1">
      <c r="A246" s="140" t="str">
        <f>IF(D246&lt;&gt;"",VLOOKUP('ACTIVOS DE INFORMACIÓN 2020'!D246,DATA!$E$2:$F$101,2)&amp;"-"&amp;B246,"")</f>
        <v/>
      </c>
      <c r="B246" s="140"/>
      <c r="C246" s="141"/>
      <c r="D246" s="141"/>
      <c r="E246" s="142"/>
      <c r="F246" s="142"/>
      <c r="G246" s="141"/>
      <c r="H246" s="141"/>
      <c r="I246" s="141"/>
      <c r="J246" s="141"/>
      <c r="K246" s="141"/>
      <c r="L246" s="141"/>
      <c r="M246" s="141"/>
      <c r="N246" s="141"/>
      <c r="O246" s="141"/>
      <c r="P246" s="141"/>
      <c r="Q246" s="141"/>
      <c r="R246" s="141"/>
      <c r="S246" s="141"/>
      <c r="T246" s="142"/>
      <c r="U246" s="199"/>
      <c r="V246" s="141"/>
      <c r="W246" s="141"/>
      <c r="X246" s="143"/>
      <c r="Y246" s="141"/>
      <c r="Z246" s="143"/>
      <c r="AA246" s="143"/>
      <c r="AB246" s="143"/>
      <c r="AC246" s="141"/>
      <c r="AD246" s="144"/>
      <c r="AE246" s="141"/>
      <c r="AF246" s="141"/>
      <c r="AG246" s="141"/>
      <c r="AH246" s="141"/>
      <c r="AI246" s="141"/>
      <c r="AJ246" s="141"/>
      <c r="AK246" s="164"/>
      <c r="AL246" s="145"/>
      <c r="AM246" s="141"/>
      <c r="AN246" s="141"/>
      <c r="AO246" s="141"/>
      <c r="AP246" s="141"/>
      <c r="AQ246" s="141"/>
      <c r="AR246" s="141"/>
      <c r="AS246" s="141"/>
      <c r="AT246" s="141"/>
      <c r="AU246" s="141"/>
      <c r="AV246" s="141"/>
      <c r="AW246" s="141"/>
    </row>
    <row r="247" spans="1:49" s="200" customFormat="1" ht="51.6" customHeight="1">
      <c r="A247" s="140" t="str">
        <f>IF(D247&lt;&gt;"",VLOOKUP('ACTIVOS DE INFORMACIÓN 2020'!D247,DATA!$E$2:$F$101,2)&amp;"-"&amp;B247,"")</f>
        <v/>
      </c>
      <c r="B247" s="140"/>
      <c r="C247" s="141"/>
      <c r="D247" s="141"/>
      <c r="E247" s="142"/>
      <c r="F247" s="142"/>
      <c r="G247" s="141"/>
      <c r="H247" s="141"/>
      <c r="I247" s="141"/>
      <c r="J247" s="141"/>
      <c r="K247" s="141"/>
      <c r="L247" s="141"/>
      <c r="M247" s="141"/>
      <c r="N247" s="141"/>
      <c r="O247" s="141"/>
      <c r="P247" s="141"/>
      <c r="Q247" s="141"/>
      <c r="R247" s="141"/>
      <c r="S247" s="141"/>
      <c r="T247" s="142"/>
      <c r="U247" s="199"/>
      <c r="V247" s="141"/>
      <c r="W247" s="141"/>
      <c r="X247" s="143"/>
      <c r="Y247" s="141"/>
      <c r="Z247" s="143"/>
      <c r="AA247" s="143"/>
      <c r="AB247" s="143"/>
      <c r="AC247" s="141"/>
      <c r="AD247" s="144"/>
      <c r="AE247" s="141"/>
      <c r="AF247" s="141"/>
      <c r="AG247" s="141"/>
      <c r="AH247" s="141"/>
      <c r="AI247" s="141"/>
      <c r="AJ247" s="141"/>
      <c r="AK247" s="164"/>
      <c r="AL247" s="145"/>
      <c r="AM247" s="141"/>
      <c r="AN247" s="141"/>
      <c r="AO247" s="141"/>
      <c r="AP247" s="141"/>
      <c r="AQ247" s="141"/>
      <c r="AR247" s="141"/>
      <c r="AS247" s="141"/>
      <c r="AT247" s="141"/>
      <c r="AU247" s="141"/>
      <c r="AV247" s="141"/>
      <c r="AW247" s="141"/>
    </row>
    <row r="248" spans="1:49" s="200" customFormat="1" ht="51.6" customHeight="1">
      <c r="A248" s="140" t="str">
        <f>IF(D248&lt;&gt;"",VLOOKUP('ACTIVOS DE INFORMACIÓN 2020'!D248,DATA!$E$2:$F$101,2)&amp;"-"&amp;B248,"")</f>
        <v/>
      </c>
      <c r="B248" s="140"/>
      <c r="C248" s="141"/>
      <c r="D248" s="141"/>
      <c r="E248" s="142"/>
      <c r="F248" s="142"/>
      <c r="G248" s="141"/>
      <c r="H248" s="141"/>
      <c r="I248" s="141"/>
      <c r="J248" s="141"/>
      <c r="K248" s="141"/>
      <c r="L248" s="141"/>
      <c r="M248" s="141"/>
      <c r="N248" s="141"/>
      <c r="O248" s="141"/>
      <c r="P248" s="141"/>
      <c r="Q248" s="141"/>
      <c r="R248" s="141"/>
      <c r="S248" s="141"/>
      <c r="T248" s="142"/>
      <c r="U248" s="199"/>
      <c r="V248" s="141"/>
      <c r="W248" s="141"/>
      <c r="X248" s="143"/>
      <c r="Y248" s="141"/>
      <c r="Z248" s="143"/>
      <c r="AA248" s="143"/>
      <c r="AB248" s="143"/>
      <c r="AC248" s="141"/>
      <c r="AD248" s="144"/>
      <c r="AE248" s="141"/>
      <c r="AF248" s="141"/>
      <c r="AG248" s="141"/>
      <c r="AH248" s="141"/>
      <c r="AI248" s="141"/>
      <c r="AJ248" s="141"/>
      <c r="AK248" s="141"/>
      <c r="AL248" s="141"/>
      <c r="AM248" s="141"/>
      <c r="AN248" s="141"/>
      <c r="AO248" s="141"/>
      <c r="AP248" s="141"/>
      <c r="AQ248" s="141"/>
      <c r="AR248" s="141"/>
      <c r="AS248" s="141"/>
      <c r="AT248" s="141"/>
      <c r="AU248" s="141"/>
      <c r="AV248" s="141"/>
      <c r="AW248" s="141"/>
    </row>
    <row r="249" spans="1:49" s="200" customFormat="1" ht="51.6" customHeight="1">
      <c r="A249" s="140" t="str">
        <f>IF(D249&lt;&gt;"",VLOOKUP('ACTIVOS DE INFORMACIÓN 2020'!D249,DATA!$E$2:$F$101,2)&amp;"-"&amp;B249,"")</f>
        <v/>
      </c>
      <c r="B249" s="140"/>
      <c r="C249" s="141"/>
      <c r="D249" s="141"/>
      <c r="E249" s="142"/>
      <c r="F249" s="142"/>
      <c r="G249" s="141"/>
      <c r="H249" s="141"/>
      <c r="I249" s="141"/>
      <c r="J249" s="141"/>
      <c r="K249" s="141"/>
      <c r="L249" s="141"/>
      <c r="M249" s="141"/>
      <c r="N249" s="141"/>
      <c r="O249" s="141"/>
      <c r="P249" s="141"/>
      <c r="Q249" s="141"/>
      <c r="R249" s="141"/>
      <c r="S249" s="141"/>
      <c r="T249" s="142"/>
      <c r="U249" s="199"/>
      <c r="V249" s="141"/>
      <c r="W249" s="141"/>
      <c r="X249" s="143"/>
      <c r="Y249" s="141"/>
      <c r="Z249" s="143"/>
      <c r="AA249" s="143"/>
      <c r="AB249" s="143"/>
      <c r="AC249" s="141"/>
      <c r="AD249" s="144"/>
      <c r="AE249" s="141"/>
      <c r="AF249" s="141"/>
      <c r="AG249" s="141"/>
      <c r="AH249" s="141"/>
      <c r="AI249" s="141"/>
      <c r="AJ249" s="141"/>
      <c r="AK249" s="164"/>
      <c r="AL249" s="145"/>
      <c r="AM249" s="141"/>
      <c r="AN249" s="141"/>
      <c r="AO249" s="141"/>
      <c r="AP249" s="141"/>
      <c r="AQ249" s="141"/>
      <c r="AR249" s="141"/>
      <c r="AS249" s="141"/>
      <c r="AT249" s="141"/>
      <c r="AU249" s="141"/>
      <c r="AV249" s="141"/>
      <c r="AW249" s="141"/>
    </row>
    <row r="250" spans="1:49" s="200" customFormat="1" ht="51.6" customHeight="1">
      <c r="A250" s="140" t="str">
        <f>IF(D250&lt;&gt;"",VLOOKUP('ACTIVOS DE INFORMACIÓN 2020'!D250,DATA!$E$2:$F$101,2)&amp;"-"&amp;B250,"")</f>
        <v/>
      </c>
      <c r="B250" s="140"/>
      <c r="C250" s="141"/>
      <c r="D250" s="141"/>
      <c r="E250" s="142"/>
      <c r="F250" s="142"/>
      <c r="G250" s="141"/>
      <c r="H250" s="141"/>
      <c r="I250" s="141"/>
      <c r="J250" s="141"/>
      <c r="K250" s="141"/>
      <c r="L250" s="141"/>
      <c r="M250" s="141"/>
      <c r="N250" s="141"/>
      <c r="O250" s="141"/>
      <c r="P250" s="141"/>
      <c r="Q250" s="141"/>
      <c r="R250" s="141"/>
      <c r="S250" s="141"/>
      <c r="T250" s="142"/>
      <c r="U250" s="199"/>
      <c r="V250" s="141"/>
      <c r="W250" s="141"/>
      <c r="X250" s="143"/>
      <c r="Y250" s="141"/>
      <c r="Z250" s="143"/>
      <c r="AA250" s="143"/>
      <c r="AB250" s="143"/>
      <c r="AC250" s="141"/>
      <c r="AD250" s="144"/>
      <c r="AE250" s="141"/>
      <c r="AF250" s="141"/>
      <c r="AG250" s="141"/>
      <c r="AH250" s="141"/>
      <c r="AI250" s="141"/>
      <c r="AJ250" s="141"/>
      <c r="AK250" s="164"/>
      <c r="AL250" s="145"/>
      <c r="AM250" s="141"/>
      <c r="AN250" s="141"/>
      <c r="AO250" s="141"/>
      <c r="AP250" s="141"/>
      <c r="AQ250" s="141"/>
      <c r="AR250" s="141"/>
      <c r="AS250" s="141"/>
      <c r="AT250" s="141"/>
      <c r="AU250" s="141"/>
      <c r="AV250" s="141"/>
      <c r="AW250" s="141"/>
    </row>
    <row r="251" spans="1:49" s="200" customFormat="1" ht="51.6" customHeight="1">
      <c r="A251" s="140" t="str">
        <f>IF(D251&lt;&gt;"",VLOOKUP('ACTIVOS DE INFORMACIÓN 2020'!D251,DATA!$E$2:$F$101,2)&amp;"-"&amp;B251,"")</f>
        <v/>
      </c>
      <c r="B251" s="140"/>
      <c r="C251" s="141"/>
      <c r="D251" s="141"/>
      <c r="E251" s="142"/>
      <c r="F251" s="142"/>
      <c r="G251" s="141"/>
      <c r="H251" s="141"/>
      <c r="I251" s="141"/>
      <c r="J251" s="141"/>
      <c r="K251" s="141"/>
      <c r="L251" s="141"/>
      <c r="M251" s="141"/>
      <c r="N251" s="141"/>
      <c r="O251" s="141"/>
      <c r="P251" s="141"/>
      <c r="Q251" s="141"/>
      <c r="R251" s="141"/>
      <c r="S251" s="141"/>
      <c r="T251" s="142"/>
      <c r="U251" s="199"/>
      <c r="V251" s="141"/>
      <c r="W251" s="141"/>
      <c r="X251" s="143"/>
      <c r="Y251" s="141"/>
      <c r="Z251" s="143"/>
      <c r="AA251" s="143"/>
      <c r="AB251" s="143"/>
      <c r="AC251" s="141"/>
      <c r="AD251" s="144"/>
      <c r="AE251" s="141"/>
      <c r="AF251" s="141"/>
      <c r="AG251" s="141"/>
      <c r="AH251" s="141"/>
      <c r="AI251" s="141"/>
      <c r="AJ251" s="141"/>
      <c r="AK251" s="164"/>
      <c r="AL251" s="145"/>
      <c r="AM251" s="141"/>
      <c r="AN251" s="141"/>
      <c r="AO251" s="141"/>
      <c r="AP251" s="141"/>
      <c r="AQ251" s="141"/>
      <c r="AR251" s="141"/>
      <c r="AS251" s="141"/>
      <c r="AT251" s="141"/>
      <c r="AU251" s="141"/>
      <c r="AV251" s="141"/>
      <c r="AW251" s="141"/>
    </row>
    <row r="252" spans="1:49" s="200" customFormat="1" ht="51.6" customHeight="1">
      <c r="A252" s="140" t="str">
        <f>IF(D252&lt;&gt;"",VLOOKUP('ACTIVOS DE INFORMACIÓN 2020'!D252,DATA!$E$2:$F$101,2)&amp;"-"&amp;B252,"")</f>
        <v/>
      </c>
      <c r="B252" s="140"/>
      <c r="C252" s="141"/>
      <c r="D252" s="141"/>
      <c r="E252" s="142"/>
      <c r="F252" s="142"/>
      <c r="G252" s="141"/>
      <c r="H252" s="141"/>
      <c r="I252" s="141"/>
      <c r="J252" s="141"/>
      <c r="K252" s="141"/>
      <c r="L252" s="141"/>
      <c r="M252" s="141"/>
      <c r="N252" s="141"/>
      <c r="O252" s="141"/>
      <c r="P252" s="141"/>
      <c r="Q252" s="141"/>
      <c r="R252" s="141"/>
      <c r="S252" s="141"/>
      <c r="T252" s="142"/>
      <c r="U252" s="199"/>
      <c r="V252" s="141"/>
      <c r="W252" s="141"/>
      <c r="X252" s="143"/>
      <c r="Y252" s="141"/>
      <c r="Z252" s="143"/>
      <c r="AA252" s="143"/>
      <c r="AB252" s="143"/>
      <c r="AC252" s="141"/>
      <c r="AD252" s="144"/>
      <c r="AE252" s="141"/>
      <c r="AF252" s="141"/>
      <c r="AG252" s="141"/>
      <c r="AH252" s="141"/>
      <c r="AI252" s="141"/>
      <c r="AJ252" s="141"/>
      <c r="AK252" s="164"/>
      <c r="AL252" s="145"/>
      <c r="AM252" s="141"/>
      <c r="AN252" s="141"/>
      <c r="AO252" s="141"/>
      <c r="AP252" s="141"/>
      <c r="AQ252" s="141"/>
      <c r="AR252" s="141"/>
      <c r="AS252" s="141"/>
      <c r="AT252" s="141"/>
      <c r="AU252" s="141"/>
      <c r="AV252" s="141"/>
      <c r="AW252" s="141"/>
    </row>
    <row r="253" spans="1:49" s="200" customFormat="1" ht="51.6" customHeight="1">
      <c r="A253" s="140" t="str">
        <f>IF(D253&lt;&gt;"",VLOOKUP('ACTIVOS DE INFORMACIÓN 2020'!D253,DATA!$E$2:$F$101,2)&amp;"-"&amp;B253,"")</f>
        <v/>
      </c>
      <c r="B253" s="140"/>
      <c r="C253" s="141"/>
      <c r="D253" s="141"/>
      <c r="E253" s="142"/>
      <c r="F253" s="142"/>
      <c r="G253" s="141"/>
      <c r="H253" s="141"/>
      <c r="I253" s="141"/>
      <c r="J253" s="141"/>
      <c r="K253" s="141"/>
      <c r="L253" s="141"/>
      <c r="M253" s="141"/>
      <c r="N253" s="141"/>
      <c r="O253" s="141"/>
      <c r="P253" s="141"/>
      <c r="Q253" s="141"/>
      <c r="R253" s="141"/>
      <c r="S253" s="141"/>
      <c r="T253" s="142"/>
      <c r="U253" s="199"/>
      <c r="V253" s="141"/>
      <c r="W253" s="141"/>
      <c r="X253" s="143"/>
      <c r="Y253" s="141"/>
      <c r="Z253" s="143"/>
      <c r="AA253" s="143"/>
      <c r="AB253" s="143"/>
      <c r="AC253" s="141"/>
      <c r="AD253" s="144"/>
      <c r="AE253" s="141"/>
      <c r="AF253" s="141"/>
      <c r="AG253" s="141"/>
      <c r="AH253" s="141"/>
      <c r="AI253" s="141"/>
      <c r="AJ253" s="141"/>
      <c r="AK253" s="164"/>
      <c r="AL253" s="145"/>
      <c r="AM253" s="141"/>
      <c r="AN253" s="141"/>
      <c r="AO253" s="141"/>
      <c r="AP253" s="141"/>
      <c r="AQ253" s="141"/>
      <c r="AR253" s="141"/>
      <c r="AS253" s="141"/>
      <c r="AT253" s="141"/>
      <c r="AU253" s="141"/>
      <c r="AV253" s="141"/>
      <c r="AW253" s="141"/>
    </row>
    <row r="254" spans="1:49" s="200" customFormat="1" ht="51.6" customHeight="1">
      <c r="A254" s="140" t="str">
        <f>IF(D254&lt;&gt;"",VLOOKUP('ACTIVOS DE INFORMACIÓN 2020'!D254,DATA!$E$2:$F$101,2)&amp;"-"&amp;B254,"")</f>
        <v/>
      </c>
      <c r="B254" s="140"/>
      <c r="C254" s="141"/>
      <c r="D254" s="141"/>
      <c r="E254" s="142"/>
      <c r="F254" s="142"/>
      <c r="G254" s="141"/>
      <c r="H254" s="141"/>
      <c r="I254" s="141"/>
      <c r="J254" s="141"/>
      <c r="K254" s="141"/>
      <c r="L254" s="141"/>
      <c r="M254" s="141"/>
      <c r="N254" s="141"/>
      <c r="O254" s="141"/>
      <c r="P254" s="141"/>
      <c r="Q254" s="141"/>
      <c r="R254" s="141"/>
      <c r="S254" s="141"/>
      <c r="T254" s="142"/>
      <c r="U254" s="199"/>
      <c r="V254" s="141"/>
      <c r="W254" s="141"/>
      <c r="X254" s="143"/>
      <c r="Y254" s="141"/>
      <c r="Z254" s="143"/>
      <c r="AA254" s="143"/>
      <c r="AB254" s="143"/>
      <c r="AC254" s="141"/>
      <c r="AD254" s="144"/>
      <c r="AE254" s="141"/>
      <c r="AF254" s="141"/>
      <c r="AG254" s="141"/>
      <c r="AH254" s="141"/>
      <c r="AI254" s="141"/>
      <c r="AJ254" s="141"/>
      <c r="AK254" s="164"/>
      <c r="AL254" s="145"/>
      <c r="AM254" s="141"/>
      <c r="AN254" s="141"/>
      <c r="AO254" s="141"/>
      <c r="AP254" s="141"/>
      <c r="AQ254" s="141"/>
      <c r="AR254" s="141"/>
      <c r="AS254" s="141"/>
      <c r="AT254" s="141"/>
      <c r="AU254" s="141"/>
      <c r="AV254" s="141"/>
      <c r="AW254" s="141"/>
    </row>
    <row r="255" spans="1:49" s="200" customFormat="1" ht="51.6" customHeight="1">
      <c r="A255" s="140" t="str">
        <f>IF(D255&lt;&gt;"",VLOOKUP('ACTIVOS DE INFORMACIÓN 2020'!D255,DATA!$E$2:$F$101,2)&amp;"-"&amp;B255,"")</f>
        <v/>
      </c>
      <c r="B255" s="140"/>
      <c r="C255" s="141"/>
      <c r="D255" s="141"/>
      <c r="E255" s="142"/>
      <c r="F255" s="142"/>
      <c r="G255" s="141"/>
      <c r="H255" s="141"/>
      <c r="I255" s="141"/>
      <c r="J255" s="141"/>
      <c r="K255" s="141"/>
      <c r="L255" s="141"/>
      <c r="M255" s="141"/>
      <c r="N255" s="141"/>
      <c r="O255" s="141"/>
      <c r="P255" s="141"/>
      <c r="Q255" s="141"/>
      <c r="R255" s="141"/>
      <c r="S255" s="141"/>
      <c r="T255" s="142"/>
      <c r="U255" s="199"/>
      <c r="V255" s="141"/>
      <c r="W255" s="141"/>
      <c r="X255" s="143"/>
      <c r="Y255" s="141"/>
      <c r="Z255" s="143"/>
      <c r="AA255" s="143"/>
      <c r="AB255" s="143"/>
      <c r="AC255" s="141"/>
      <c r="AD255" s="144"/>
      <c r="AE255" s="141"/>
      <c r="AF255" s="141"/>
      <c r="AG255" s="141"/>
      <c r="AH255" s="141"/>
      <c r="AI255" s="141"/>
      <c r="AJ255" s="141"/>
      <c r="AK255" s="141"/>
      <c r="AL255" s="141"/>
      <c r="AM255" s="141"/>
      <c r="AN255" s="141"/>
      <c r="AO255" s="141"/>
      <c r="AP255" s="141"/>
      <c r="AQ255" s="141"/>
      <c r="AR255" s="141"/>
      <c r="AS255" s="141"/>
      <c r="AT255" s="141"/>
      <c r="AU255" s="141"/>
      <c r="AV255" s="141"/>
      <c r="AW255" s="141"/>
    </row>
    <row r="256" spans="1:49" s="200" customFormat="1" ht="51.6" customHeight="1">
      <c r="A256" s="140" t="str">
        <f>IF(D256&lt;&gt;"",VLOOKUP('ACTIVOS DE INFORMACIÓN 2020'!D256,DATA!$E$2:$F$101,2)&amp;"-"&amp;B256,"")</f>
        <v/>
      </c>
      <c r="B256" s="140"/>
      <c r="C256" s="141"/>
      <c r="D256" s="141"/>
      <c r="E256" s="142"/>
      <c r="F256" s="142"/>
      <c r="G256" s="141"/>
      <c r="H256" s="141"/>
      <c r="I256" s="141"/>
      <c r="J256" s="141"/>
      <c r="K256" s="141"/>
      <c r="L256" s="141"/>
      <c r="M256" s="141"/>
      <c r="N256" s="141"/>
      <c r="O256" s="141"/>
      <c r="P256" s="141"/>
      <c r="Q256" s="141"/>
      <c r="R256" s="141"/>
      <c r="S256" s="141"/>
      <c r="T256" s="142"/>
      <c r="U256" s="199"/>
      <c r="V256" s="141"/>
      <c r="W256" s="141"/>
      <c r="X256" s="143"/>
      <c r="Y256" s="141"/>
      <c r="Z256" s="143"/>
      <c r="AA256" s="143"/>
      <c r="AB256" s="143"/>
      <c r="AC256" s="141"/>
      <c r="AD256" s="144"/>
      <c r="AE256" s="141"/>
      <c r="AF256" s="141"/>
      <c r="AG256" s="141"/>
      <c r="AH256" s="141"/>
      <c r="AI256" s="141"/>
      <c r="AJ256" s="141"/>
      <c r="AK256" s="164"/>
      <c r="AL256" s="145"/>
      <c r="AM256" s="141"/>
      <c r="AN256" s="141"/>
      <c r="AO256" s="141"/>
      <c r="AP256" s="141"/>
      <c r="AQ256" s="141"/>
      <c r="AR256" s="141"/>
      <c r="AS256" s="141"/>
      <c r="AT256" s="141"/>
      <c r="AU256" s="141"/>
      <c r="AV256" s="141"/>
      <c r="AW256" s="141"/>
    </row>
    <row r="257" spans="1:49" s="200" customFormat="1" ht="51.6" customHeight="1">
      <c r="A257" s="140" t="str">
        <f>IF(D257&lt;&gt;"",VLOOKUP('ACTIVOS DE INFORMACIÓN 2020'!D257,DATA!$E$2:$F$101,2)&amp;"-"&amp;B257,"")</f>
        <v/>
      </c>
      <c r="B257" s="140"/>
      <c r="C257" s="141"/>
      <c r="D257" s="141"/>
      <c r="E257" s="142"/>
      <c r="F257" s="142"/>
      <c r="G257" s="141"/>
      <c r="H257" s="141"/>
      <c r="I257" s="143"/>
      <c r="J257" s="145"/>
      <c r="K257" s="141"/>
      <c r="L257" s="166"/>
      <c r="M257" s="141"/>
      <c r="N257" s="141"/>
      <c r="O257" s="141"/>
      <c r="P257" s="141"/>
      <c r="Q257" s="141"/>
      <c r="R257" s="141"/>
      <c r="S257" s="141"/>
      <c r="T257" s="142"/>
      <c r="U257" s="199"/>
      <c r="V257" s="141"/>
      <c r="W257" s="141"/>
      <c r="X257" s="143"/>
      <c r="Y257" s="141"/>
      <c r="Z257" s="143"/>
      <c r="AA257" s="143"/>
      <c r="AB257" s="143"/>
      <c r="AC257" s="141"/>
      <c r="AD257" s="144"/>
      <c r="AE257" s="141"/>
      <c r="AF257" s="141"/>
      <c r="AG257" s="141"/>
      <c r="AH257" s="141"/>
      <c r="AI257" s="141"/>
      <c r="AJ257" s="141"/>
      <c r="AK257" s="141"/>
      <c r="AL257" s="141"/>
      <c r="AM257" s="141"/>
      <c r="AN257" s="141"/>
      <c r="AO257" s="141"/>
      <c r="AP257" s="141"/>
      <c r="AQ257" s="141"/>
      <c r="AR257" s="141"/>
      <c r="AS257" s="141"/>
      <c r="AT257" s="141"/>
      <c r="AU257" s="141"/>
      <c r="AV257" s="141"/>
      <c r="AW257" s="141"/>
    </row>
    <row r="258" spans="1:49" s="200" customFormat="1" ht="51.6" customHeight="1">
      <c r="A258" s="140" t="str">
        <f>IF(D258&lt;&gt;"",VLOOKUP('ACTIVOS DE INFORMACIÓN 2020'!D258,DATA!$E$2:$F$101,2)&amp;"-"&amp;B258,"")</f>
        <v/>
      </c>
      <c r="B258" s="140"/>
      <c r="C258" s="141"/>
      <c r="D258" s="141"/>
      <c r="E258" s="142"/>
      <c r="F258" s="142"/>
      <c r="G258" s="141"/>
      <c r="H258" s="141"/>
      <c r="I258" s="143"/>
      <c r="J258" s="145"/>
      <c r="K258" s="141"/>
      <c r="L258" s="166"/>
      <c r="M258" s="141"/>
      <c r="N258" s="141"/>
      <c r="O258" s="141"/>
      <c r="P258" s="141"/>
      <c r="Q258" s="141"/>
      <c r="R258" s="141"/>
      <c r="S258" s="141"/>
      <c r="T258" s="142"/>
      <c r="U258" s="199"/>
      <c r="V258" s="141"/>
      <c r="W258" s="141"/>
      <c r="X258" s="143"/>
      <c r="Y258" s="141"/>
      <c r="Z258" s="143"/>
      <c r="AA258" s="143"/>
      <c r="AB258" s="143"/>
      <c r="AC258" s="141"/>
      <c r="AD258" s="144"/>
      <c r="AE258" s="141"/>
      <c r="AF258" s="141"/>
      <c r="AG258" s="141"/>
      <c r="AH258" s="141"/>
      <c r="AI258" s="141"/>
      <c r="AJ258" s="141"/>
      <c r="AK258" s="141"/>
      <c r="AL258" s="141"/>
      <c r="AM258" s="141"/>
      <c r="AN258" s="141"/>
      <c r="AO258" s="141"/>
      <c r="AP258" s="141"/>
      <c r="AQ258" s="141"/>
      <c r="AR258" s="141"/>
      <c r="AS258" s="141"/>
      <c r="AT258" s="141"/>
      <c r="AU258" s="141"/>
      <c r="AV258" s="141"/>
      <c r="AW258" s="141"/>
    </row>
    <row r="259" spans="1:49" s="200" customFormat="1" ht="51.6" customHeight="1">
      <c r="A259" s="140" t="str">
        <f>IF(D259&lt;&gt;"",VLOOKUP('ACTIVOS DE INFORMACIÓN 2020'!D259,DATA!$E$2:$F$101,2)&amp;"-"&amp;B259,"")</f>
        <v/>
      </c>
      <c r="B259" s="140"/>
      <c r="C259" s="141"/>
      <c r="D259" s="141"/>
      <c r="E259" s="142"/>
      <c r="F259" s="142"/>
      <c r="G259" s="141"/>
      <c r="H259" s="141"/>
      <c r="I259" s="141"/>
      <c r="J259" s="141"/>
      <c r="K259" s="141"/>
      <c r="L259" s="141"/>
      <c r="M259" s="141"/>
      <c r="N259" s="141"/>
      <c r="O259" s="141"/>
      <c r="P259" s="141"/>
      <c r="Q259" s="141"/>
      <c r="R259" s="141"/>
      <c r="S259" s="141"/>
      <c r="T259" s="142"/>
      <c r="U259" s="199"/>
      <c r="V259" s="141"/>
      <c r="W259" s="141"/>
      <c r="X259" s="143"/>
      <c r="Y259" s="141"/>
      <c r="Z259" s="143"/>
      <c r="AA259" s="143"/>
      <c r="AB259" s="143"/>
      <c r="AC259" s="141"/>
      <c r="AD259" s="144"/>
      <c r="AE259" s="141"/>
      <c r="AF259" s="141"/>
      <c r="AG259" s="141"/>
      <c r="AH259" s="141"/>
      <c r="AI259" s="141"/>
      <c r="AJ259" s="141"/>
      <c r="AK259" s="141"/>
      <c r="AL259" s="141"/>
      <c r="AM259" s="141"/>
      <c r="AN259" s="141"/>
      <c r="AO259" s="141"/>
      <c r="AP259" s="141"/>
      <c r="AQ259" s="141"/>
      <c r="AR259" s="141"/>
      <c r="AS259" s="141"/>
      <c r="AT259" s="141"/>
      <c r="AU259" s="141"/>
      <c r="AV259" s="141"/>
      <c r="AW259" s="141"/>
    </row>
    <row r="260" spans="1:49" s="200" customFormat="1" ht="51.6" customHeight="1">
      <c r="A260" s="140" t="str">
        <f>IF(D260&lt;&gt;"",VLOOKUP('ACTIVOS DE INFORMACIÓN 2020'!D260,DATA!$E$2:$F$101,2)&amp;"-"&amp;B260,"")</f>
        <v/>
      </c>
      <c r="B260" s="140"/>
      <c r="C260" s="141"/>
      <c r="D260" s="141"/>
      <c r="E260" s="142"/>
      <c r="F260" s="142"/>
      <c r="G260" s="141"/>
      <c r="H260" s="141"/>
      <c r="I260" s="141"/>
      <c r="J260" s="141"/>
      <c r="K260" s="141"/>
      <c r="L260" s="141"/>
      <c r="M260" s="141"/>
      <c r="N260" s="141"/>
      <c r="O260" s="141"/>
      <c r="P260" s="141"/>
      <c r="Q260" s="141"/>
      <c r="R260" s="141"/>
      <c r="S260" s="141"/>
      <c r="T260" s="142"/>
      <c r="U260" s="199"/>
      <c r="V260" s="141"/>
      <c r="W260" s="141"/>
      <c r="X260" s="143"/>
      <c r="Y260" s="141"/>
      <c r="Z260" s="143"/>
      <c r="AA260" s="143"/>
      <c r="AB260" s="143"/>
      <c r="AC260" s="141"/>
      <c r="AD260" s="144"/>
      <c r="AE260" s="141"/>
      <c r="AF260" s="141"/>
      <c r="AG260" s="141"/>
      <c r="AH260" s="141"/>
      <c r="AI260" s="141"/>
      <c r="AJ260" s="141"/>
      <c r="AK260" s="141"/>
      <c r="AL260" s="141"/>
      <c r="AM260" s="141"/>
      <c r="AN260" s="141"/>
      <c r="AO260" s="141"/>
      <c r="AP260" s="141"/>
      <c r="AQ260" s="141"/>
      <c r="AR260" s="141"/>
      <c r="AS260" s="141"/>
      <c r="AT260" s="141"/>
      <c r="AU260" s="141"/>
      <c r="AV260" s="141"/>
      <c r="AW260" s="141"/>
    </row>
    <row r="261" spans="1:49" s="200" customFormat="1" ht="51.6" customHeight="1">
      <c r="A261" s="140" t="str">
        <f>IF(D261&lt;&gt;"",VLOOKUP('ACTIVOS DE INFORMACIÓN 2020'!D261,DATA!$E$2:$F$101,2)&amp;"-"&amp;B261,"")</f>
        <v/>
      </c>
      <c r="B261" s="140"/>
      <c r="C261" s="141"/>
      <c r="D261" s="141"/>
      <c r="E261" s="142"/>
      <c r="F261" s="142"/>
      <c r="G261" s="141"/>
      <c r="H261" s="141"/>
      <c r="I261" s="141"/>
      <c r="J261" s="141"/>
      <c r="K261" s="141"/>
      <c r="L261" s="141"/>
      <c r="M261" s="141"/>
      <c r="N261" s="141"/>
      <c r="O261" s="141"/>
      <c r="P261" s="141"/>
      <c r="Q261" s="141"/>
      <c r="R261" s="141"/>
      <c r="S261" s="141"/>
      <c r="T261" s="142"/>
      <c r="U261" s="199"/>
      <c r="V261" s="141"/>
      <c r="W261" s="141"/>
      <c r="X261" s="143"/>
      <c r="Y261" s="141"/>
      <c r="Z261" s="143"/>
      <c r="AA261" s="143"/>
      <c r="AB261" s="143"/>
      <c r="AC261" s="141"/>
      <c r="AD261" s="144"/>
      <c r="AE261" s="141"/>
      <c r="AF261" s="141"/>
      <c r="AG261" s="141"/>
      <c r="AH261" s="141"/>
      <c r="AI261" s="141"/>
      <c r="AJ261" s="141"/>
      <c r="AK261" s="141"/>
      <c r="AL261" s="141"/>
      <c r="AM261" s="141"/>
      <c r="AN261" s="141"/>
      <c r="AO261" s="141"/>
      <c r="AP261" s="141"/>
      <c r="AQ261" s="141"/>
      <c r="AR261" s="141"/>
      <c r="AS261" s="141"/>
      <c r="AT261" s="141"/>
      <c r="AU261" s="141"/>
      <c r="AV261" s="141"/>
      <c r="AW261" s="141"/>
    </row>
    <row r="262" spans="1:49" s="200" customFormat="1" ht="51.6" customHeight="1">
      <c r="A262" s="140" t="str">
        <f>IF(D262&lt;&gt;"",VLOOKUP('ACTIVOS DE INFORMACIÓN 2020'!D262,DATA!$E$2:$F$101,2)&amp;"-"&amp;B262,"")</f>
        <v/>
      </c>
      <c r="B262" s="140"/>
      <c r="C262" s="141"/>
      <c r="D262" s="141"/>
      <c r="E262" s="142"/>
      <c r="F262" s="142"/>
      <c r="G262" s="141"/>
      <c r="H262" s="141"/>
      <c r="I262" s="141"/>
      <c r="J262" s="141"/>
      <c r="K262" s="141"/>
      <c r="L262" s="141"/>
      <c r="M262" s="141"/>
      <c r="N262" s="141"/>
      <c r="O262" s="141"/>
      <c r="P262" s="141"/>
      <c r="Q262" s="141"/>
      <c r="R262" s="141"/>
      <c r="S262" s="141"/>
      <c r="T262" s="142"/>
      <c r="U262" s="199"/>
      <c r="V262" s="141"/>
      <c r="W262" s="141"/>
      <c r="X262" s="143"/>
      <c r="Y262" s="141"/>
      <c r="Z262" s="143"/>
      <c r="AA262" s="143"/>
      <c r="AB262" s="143"/>
      <c r="AC262" s="141"/>
      <c r="AD262" s="144"/>
      <c r="AE262" s="141"/>
      <c r="AF262" s="141"/>
      <c r="AG262" s="141"/>
      <c r="AH262" s="141"/>
      <c r="AI262" s="141"/>
      <c r="AJ262" s="141"/>
      <c r="AK262" s="141"/>
      <c r="AL262" s="141"/>
      <c r="AM262" s="141"/>
      <c r="AN262" s="141"/>
      <c r="AO262" s="141"/>
      <c r="AP262" s="141"/>
      <c r="AQ262" s="141"/>
      <c r="AR262" s="141"/>
      <c r="AS262" s="141"/>
      <c r="AT262" s="141"/>
      <c r="AU262" s="141"/>
      <c r="AV262" s="141"/>
      <c r="AW262" s="141"/>
    </row>
    <row r="263" spans="1:49" s="200" customFormat="1" ht="51.6" customHeight="1">
      <c r="A263" s="140" t="str">
        <f>IF(D263&lt;&gt;"",VLOOKUP('ACTIVOS DE INFORMACIÓN 2020'!D263,DATA!$E$2:$F$101,2)&amp;"-"&amp;B263,"")</f>
        <v/>
      </c>
      <c r="B263" s="140"/>
      <c r="C263" s="141"/>
      <c r="D263" s="141"/>
      <c r="E263" s="142"/>
      <c r="F263" s="142"/>
      <c r="G263" s="141"/>
      <c r="H263" s="141"/>
      <c r="I263" s="141"/>
      <c r="J263" s="141"/>
      <c r="K263" s="141"/>
      <c r="L263" s="141"/>
      <c r="M263" s="141"/>
      <c r="N263" s="141"/>
      <c r="O263" s="141"/>
      <c r="P263" s="141"/>
      <c r="Q263" s="141"/>
      <c r="R263" s="141"/>
      <c r="S263" s="141"/>
      <c r="T263" s="142"/>
      <c r="U263" s="199"/>
      <c r="V263" s="141"/>
      <c r="W263" s="141"/>
      <c r="X263" s="143"/>
      <c r="Y263" s="141"/>
      <c r="Z263" s="143"/>
      <c r="AA263" s="143"/>
      <c r="AB263" s="143"/>
      <c r="AC263" s="141"/>
      <c r="AD263" s="144"/>
      <c r="AE263" s="141"/>
      <c r="AF263" s="141"/>
      <c r="AG263" s="141"/>
      <c r="AH263" s="141"/>
      <c r="AI263" s="141"/>
      <c r="AJ263" s="141"/>
      <c r="AK263" s="141"/>
      <c r="AL263" s="141"/>
      <c r="AM263" s="141"/>
      <c r="AN263" s="141"/>
      <c r="AO263" s="141"/>
      <c r="AP263" s="141"/>
      <c r="AQ263" s="141"/>
      <c r="AR263" s="141"/>
      <c r="AS263" s="141"/>
      <c r="AT263" s="141"/>
      <c r="AU263" s="141"/>
      <c r="AV263" s="141"/>
      <c r="AW263" s="141"/>
    </row>
    <row r="264" spans="1:49" s="200" customFormat="1" ht="51.6" customHeight="1">
      <c r="A264" s="140" t="str">
        <f>IF(D264&lt;&gt;"",VLOOKUP('ACTIVOS DE INFORMACIÓN 2020'!D264,DATA!$E$2:$F$101,2)&amp;"-"&amp;B264,"")</f>
        <v/>
      </c>
      <c r="B264" s="140"/>
      <c r="C264" s="141"/>
      <c r="D264" s="141"/>
      <c r="E264" s="142"/>
      <c r="F264" s="142"/>
      <c r="G264" s="141"/>
      <c r="H264" s="141"/>
      <c r="I264" s="141"/>
      <c r="J264" s="141"/>
      <c r="K264" s="141"/>
      <c r="L264" s="141"/>
      <c r="M264" s="141"/>
      <c r="N264" s="141"/>
      <c r="O264" s="141"/>
      <c r="P264" s="141"/>
      <c r="Q264" s="141"/>
      <c r="R264" s="141"/>
      <c r="S264" s="141"/>
      <c r="T264" s="142"/>
      <c r="U264" s="199"/>
      <c r="V264" s="141"/>
      <c r="W264" s="141"/>
      <c r="X264" s="143"/>
      <c r="Y264" s="141"/>
      <c r="Z264" s="143"/>
      <c r="AA264" s="143"/>
      <c r="AB264" s="143"/>
      <c r="AC264" s="141"/>
      <c r="AD264" s="144"/>
      <c r="AE264" s="141"/>
      <c r="AF264" s="141"/>
      <c r="AG264" s="141"/>
      <c r="AH264" s="141"/>
      <c r="AI264" s="141"/>
      <c r="AJ264" s="141"/>
      <c r="AK264" s="141"/>
      <c r="AL264" s="141"/>
      <c r="AM264" s="141"/>
      <c r="AN264" s="141"/>
      <c r="AO264" s="141"/>
      <c r="AP264" s="141"/>
      <c r="AQ264" s="141"/>
      <c r="AR264" s="141"/>
      <c r="AS264" s="141"/>
      <c r="AT264" s="141"/>
      <c r="AU264" s="141"/>
      <c r="AV264" s="141"/>
      <c r="AW264" s="141"/>
    </row>
    <row r="265" spans="1:49" s="200" customFormat="1" ht="51.6" customHeight="1">
      <c r="A265" s="140" t="str">
        <f>IF(D265&lt;&gt;"",VLOOKUP('ACTIVOS DE INFORMACIÓN 2020'!D265,DATA!$E$2:$F$101,2)&amp;"-"&amp;B265,"")</f>
        <v/>
      </c>
      <c r="B265" s="140"/>
      <c r="C265" s="141"/>
      <c r="D265" s="141"/>
      <c r="E265" s="142"/>
      <c r="F265" s="142"/>
      <c r="G265" s="141"/>
      <c r="H265" s="141"/>
      <c r="I265" s="141"/>
      <c r="J265" s="141"/>
      <c r="K265" s="141"/>
      <c r="L265" s="141"/>
      <c r="M265" s="141"/>
      <c r="N265" s="141"/>
      <c r="O265" s="141"/>
      <c r="P265" s="141"/>
      <c r="Q265" s="141"/>
      <c r="R265" s="141"/>
      <c r="S265" s="141"/>
      <c r="T265" s="142"/>
      <c r="U265" s="199"/>
      <c r="V265" s="141"/>
      <c r="W265" s="141"/>
      <c r="X265" s="143"/>
      <c r="Y265" s="141"/>
      <c r="Z265" s="143"/>
      <c r="AA265" s="143"/>
      <c r="AB265" s="143"/>
      <c r="AC265" s="141"/>
      <c r="AD265" s="144"/>
      <c r="AE265" s="141"/>
      <c r="AF265" s="141"/>
      <c r="AG265" s="141"/>
      <c r="AH265" s="141"/>
      <c r="AI265" s="141"/>
      <c r="AJ265" s="141"/>
      <c r="AK265" s="141"/>
      <c r="AL265" s="141"/>
      <c r="AM265" s="141"/>
      <c r="AN265" s="141"/>
      <c r="AO265" s="141"/>
      <c r="AP265" s="141"/>
      <c r="AQ265" s="141"/>
      <c r="AR265" s="141"/>
      <c r="AS265" s="141"/>
      <c r="AT265" s="141"/>
      <c r="AU265" s="141"/>
      <c r="AV265" s="141"/>
      <c r="AW265" s="141"/>
    </row>
    <row r="266" spans="1:49" s="200" customFormat="1" ht="51.6" customHeight="1">
      <c r="A266" s="140" t="str">
        <f>IF(D266&lt;&gt;"",VLOOKUP('ACTIVOS DE INFORMACIÓN 2020'!D266,DATA!$E$2:$F$101,2)&amp;"-"&amp;B266,"")</f>
        <v/>
      </c>
      <c r="B266" s="140"/>
      <c r="C266" s="141"/>
      <c r="D266" s="141"/>
      <c r="E266" s="142"/>
      <c r="F266" s="142"/>
      <c r="G266" s="141"/>
      <c r="H266" s="141"/>
      <c r="I266" s="141"/>
      <c r="J266" s="141"/>
      <c r="K266" s="141"/>
      <c r="L266" s="141"/>
      <c r="M266" s="141"/>
      <c r="N266" s="141"/>
      <c r="O266" s="141"/>
      <c r="P266" s="141"/>
      <c r="Q266" s="141"/>
      <c r="R266" s="141"/>
      <c r="S266" s="141"/>
      <c r="T266" s="142"/>
      <c r="U266" s="199"/>
      <c r="V266" s="141"/>
      <c r="W266" s="141"/>
      <c r="X266" s="143"/>
      <c r="Y266" s="141"/>
      <c r="Z266" s="143"/>
      <c r="AA266" s="143"/>
      <c r="AB266" s="143"/>
      <c r="AC266" s="141"/>
      <c r="AD266" s="144"/>
      <c r="AE266" s="141"/>
      <c r="AF266" s="141"/>
      <c r="AG266" s="141"/>
      <c r="AH266" s="141"/>
      <c r="AI266" s="141"/>
      <c r="AJ266" s="141"/>
      <c r="AK266" s="141"/>
      <c r="AL266" s="141"/>
      <c r="AM266" s="141"/>
      <c r="AN266" s="141"/>
      <c r="AO266" s="141"/>
      <c r="AP266" s="141"/>
      <c r="AQ266" s="141"/>
      <c r="AR266" s="141"/>
      <c r="AS266" s="141"/>
      <c r="AT266" s="141"/>
      <c r="AU266" s="141"/>
      <c r="AV266" s="141"/>
      <c r="AW266" s="141"/>
    </row>
    <row r="267" spans="1:49" s="200" customFormat="1" ht="51.6" customHeight="1">
      <c r="A267" s="140" t="str">
        <f>IF(D267&lt;&gt;"",VLOOKUP('ACTIVOS DE INFORMACIÓN 2020'!D267,DATA!$E$2:$F$101,2)&amp;"-"&amp;B267,"")</f>
        <v/>
      </c>
      <c r="B267" s="140"/>
      <c r="C267" s="141"/>
      <c r="D267" s="141"/>
      <c r="E267" s="142"/>
      <c r="F267" s="142"/>
      <c r="G267" s="141"/>
      <c r="H267" s="141"/>
      <c r="I267" s="141"/>
      <c r="J267" s="141"/>
      <c r="K267" s="141"/>
      <c r="L267" s="141"/>
      <c r="M267" s="141"/>
      <c r="N267" s="141"/>
      <c r="O267" s="141"/>
      <c r="P267" s="141"/>
      <c r="Q267" s="141"/>
      <c r="R267" s="141"/>
      <c r="S267" s="141"/>
      <c r="T267" s="142"/>
      <c r="U267" s="199"/>
      <c r="V267" s="141"/>
      <c r="W267" s="141"/>
      <c r="X267" s="143"/>
      <c r="Y267" s="141"/>
      <c r="Z267" s="143"/>
      <c r="AA267" s="143"/>
      <c r="AB267" s="143"/>
      <c r="AC267" s="141"/>
      <c r="AD267" s="144"/>
      <c r="AE267" s="141"/>
      <c r="AF267" s="141"/>
      <c r="AG267" s="141"/>
      <c r="AH267" s="141"/>
      <c r="AI267" s="141"/>
      <c r="AJ267" s="141"/>
      <c r="AK267" s="141"/>
      <c r="AL267" s="141"/>
      <c r="AM267" s="141"/>
      <c r="AN267" s="141"/>
      <c r="AO267" s="141"/>
      <c r="AP267" s="141"/>
      <c r="AQ267" s="141"/>
      <c r="AR267" s="141"/>
      <c r="AS267" s="141"/>
      <c r="AT267" s="141"/>
      <c r="AU267" s="141"/>
      <c r="AV267" s="141"/>
      <c r="AW267" s="141"/>
    </row>
    <row r="268" spans="1:49" s="200" customFormat="1" ht="51.6" customHeight="1">
      <c r="A268" s="140" t="str">
        <f>IF(D268&lt;&gt;"",VLOOKUP('ACTIVOS DE INFORMACIÓN 2020'!D268,DATA!$E$2:$F$101,2)&amp;"-"&amp;B268,"")</f>
        <v/>
      </c>
      <c r="B268" s="140"/>
      <c r="C268" s="141"/>
      <c r="D268" s="141"/>
      <c r="E268" s="142"/>
      <c r="F268" s="142"/>
      <c r="G268" s="141"/>
      <c r="H268" s="141"/>
      <c r="I268" s="141"/>
      <c r="J268" s="141"/>
      <c r="K268" s="141"/>
      <c r="L268" s="141"/>
      <c r="M268" s="141"/>
      <c r="N268" s="141"/>
      <c r="O268" s="141"/>
      <c r="P268" s="141"/>
      <c r="Q268" s="141"/>
      <c r="R268" s="141"/>
      <c r="S268" s="141"/>
      <c r="T268" s="142"/>
      <c r="U268" s="199"/>
      <c r="V268" s="141"/>
      <c r="W268" s="141"/>
      <c r="X268" s="143"/>
      <c r="Y268" s="141"/>
      <c r="Z268" s="143"/>
      <c r="AA268" s="143"/>
      <c r="AB268" s="143"/>
      <c r="AC268" s="141"/>
      <c r="AD268" s="144"/>
      <c r="AE268" s="141"/>
      <c r="AF268" s="141"/>
      <c r="AG268" s="141"/>
      <c r="AH268" s="141"/>
      <c r="AI268" s="141"/>
      <c r="AJ268" s="141"/>
      <c r="AK268" s="141"/>
      <c r="AL268" s="141"/>
      <c r="AM268" s="141"/>
      <c r="AN268" s="141"/>
      <c r="AO268" s="141"/>
      <c r="AP268" s="141"/>
      <c r="AQ268" s="141"/>
      <c r="AR268" s="141"/>
      <c r="AS268" s="141"/>
      <c r="AT268" s="141"/>
      <c r="AU268" s="141"/>
      <c r="AV268" s="141"/>
      <c r="AW268" s="141"/>
    </row>
    <row r="269" spans="1:49" s="200" customFormat="1" ht="51.6" customHeight="1">
      <c r="A269" s="140" t="str">
        <f>IF(D269&lt;&gt;"",VLOOKUP('ACTIVOS DE INFORMACIÓN 2020'!D269,DATA!$E$2:$F$101,2)&amp;"-"&amp;B269,"")</f>
        <v/>
      </c>
      <c r="B269" s="140"/>
      <c r="C269" s="141"/>
      <c r="D269" s="141"/>
      <c r="E269" s="142"/>
      <c r="F269" s="142"/>
      <c r="G269" s="141"/>
      <c r="H269" s="141"/>
      <c r="I269" s="141"/>
      <c r="J269" s="141"/>
      <c r="K269" s="141"/>
      <c r="L269" s="141"/>
      <c r="M269" s="141"/>
      <c r="N269" s="141"/>
      <c r="O269" s="141"/>
      <c r="P269" s="141"/>
      <c r="Q269" s="141"/>
      <c r="R269" s="141"/>
      <c r="S269" s="141"/>
      <c r="T269" s="142"/>
      <c r="U269" s="199"/>
      <c r="V269" s="141"/>
      <c r="W269" s="141"/>
      <c r="X269" s="143"/>
      <c r="Y269" s="141"/>
      <c r="Z269" s="143"/>
      <c r="AA269" s="143"/>
      <c r="AB269" s="143"/>
      <c r="AC269" s="141"/>
      <c r="AD269" s="144"/>
      <c r="AE269" s="141"/>
      <c r="AF269" s="141"/>
      <c r="AG269" s="141"/>
      <c r="AH269" s="141"/>
      <c r="AI269" s="141"/>
      <c r="AJ269" s="141"/>
      <c r="AK269" s="141"/>
      <c r="AL269" s="141"/>
      <c r="AM269" s="141"/>
      <c r="AN269" s="141"/>
      <c r="AO269" s="141"/>
      <c r="AP269" s="141"/>
      <c r="AQ269" s="141"/>
      <c r="AR269" s="141"/>
      <c r="AS269" s="141"/>
      <c r="AT269" s="141"/>
      <c r="AU269" s="141"/>
      <c r="AV269" s="141"/>
      <c r="AW269" s="141"/>
    </row>
    <row r="270" spans="1:49" s="200" customFormat="1" ht="51.6" customHeight="1">
      <c r="A270" s="140" t="str">
        <f>IF(D270&lt;&gt;"",VLOOKUP('ACTIVOS DE INFORMACIÓN 2020'!D270,DATA!$E$2:$F$101,2)&amp;"-"&amp;B270,"")</f>
        <v/>
      </c>
      <c r="B270" s="140"/>
      <c r="C270" s="141"/>
      <c r="D270" s="141"/>
      <c r="E270" s="142"/>
      <c r="F270" s="142"/>
      <c r="G270" s="141"/>
      <c r="H270" s="141"/>
      <c r="I270" s="141"/>
      <c r="J270" s="141"/>
      <c r="K270" s="141"/>
      <c r="L270" s="141"/>
      <c r="M270" s="141"/>
      <c r="N270" s="141"/>
      <c r="O270" s="141"/>
      <c r="P270" s="141"/>
      <c r="Q270" s="141"/>
      <c r="R270" s="141"/>
      <c r="S270" s="141"/>
      <c r="T270" s="142"/>
      <c r="U270" s="199"/>
      <c r="V270" s="141"/>
      <c r="W270" s="141"/>
      <c r="X270" s="143"/>
      <c r="Y270" s="141"/>
      <c r="Z270" s="143"/>
      <c r="AA270" s="143"/>
      <c r="AB270" s="143"/>
      <c r="AC270" s="141"/>
      <c r="AD270" s="144"/>
      <c r="AE270" s="141"/>
      <c r="AF270" s="141"/>
      <c r="AG270" s="141"/>
      <c r="AH270" s="141"/>
      <c r="AI270" s="141"/>
      <c r="AJ270" s="141"/>
      <c r="AK270" s="141"/>
      <c r="AL270" s="141"/>
      <c r="AM270" s="141"/>
      <c r="AN270" s="141"/>
      <c r="AO270" s="141"/>
      <c r="AP270" s="141"/>
      <c r="AQ270" s="141"/>
      <c r="AR270" s="141"/>
      <c r="AS270" s="141"/>
      <c r="AT270" s="141"/>
      <c r="AU270" s="141"/>
      <c r="AV270" s="141"/>
      <c r="AW270" s="141"/>
    </row>
    <row r="271" spans="1:49" s="200" customFormat="1" ht="51.6" customHeight="1">
      <c r="A271" s="140" t="str">
        <f>IF(D271&lt;&gt;"",VLOOKUP('ACTIVOS DE INFORMACIÓN 2020'!D271,DATA!$E$2:$F$101,2)&amp;"-"&amp;B271,"")</f>
        <v/>
      </c>
      <c r="B271" s="140"/>
      <c r="C271" s="141"/>
      <c r="D271" s="141"/>
      <c r="E271" s="142"/>
      <c r="F271" s="142"/>
      <c r="G271" s="141"/>
      <c r="H271" s="141"/>
      <c r="I271" s="141"/>
      <c r="J271" s="141"/>
      <c r="K271" s="141"/>
      <c r="L271" s="141"/>
      <c r="M271" s="141"/>
      <c r="N271" s="141"/>
      <c r="O271" s="141"/>
      <c r="P271" s="141"/>
      <c r="Q271" s="141"/>
      <c r="R271" s="141"/>
      <c r="S271" s="141"/>
      <c r="T271" s="142"/>
      <c r="U271" s="199"/>
      <c r="V271" s="141"/>
      <c r="W271" s="141"/>
      <c r="X271" s="143"/>
      <c r="Y271" s="141"/>
      <c r="Z271" s="143"/>
      <c r="AA271" s="143"/>
      <c r="AB271" s="143"/>
      <c r="AC271" s="141"/>
      <c r="AD271" s="144"/>
      <c r="AE271" s="141"/>
      <c r="AF271" s="141"/>
      <c r="AG271" s="141"/>
      <c r="AH271" s="141"/>
      <c r="AI271" s="141"/>
      <c r="AJ271" s="141"/>
      <c r="AK271" s="141"/>
      <c r="AL271" s="141"/>
      <c r="AM271" s="141"/>
      <c r="AN271" s="141"/>
      <c r="AO271" s="141"/>
      <c r="AP271" s="141"/>
      <c r="AQ271" s="141"/>
      <c r="AR271" s="141"/>
      <c r="AS271" s="141"/>
      <c r="AT271" s="141"/>
      <c r="AU271" s="141"/>
      <c r="AV271" s="141"/>
      <c r="AW271" s="141"/>
    </row>
    <row r="272" spans="1:49" s="200" customFormat="1" ht="51.6" customHeight="1">
      <c r="A272" s="140" t="str">
        <f>IF(D272&lt;&gt;"",VLOOKUP('ACTIVOS DE INFORMACIÓN 2020'!D272,DATA!$E$2:$F$101,2)&amp;"-"&amp;B272,"")</f>
        <v/>
      </c>
      <c r="B272" s="140"/>
      <c r="C272" s="141"/>
      <c r="D272" s="141"/>
      <c r="E272" s="142"/>
      <c r="F272" s="142"/>
      <c r="G272" s="141"/>
      <c r="H272" s="141"/>
      <c r="I272" s="141"/>
      <c r="J272" s="141"/>
      <c r="K272" s="141"/>
      <c r="L272" s="141"/>
      <c r="M272" s="141"/>
      <c r="N272" s="141"/>
      <c r="O272" s="141"/>
      <c r="P272" s="141"/>
      <c r="Q272" s="141"/>
      <c r="R272" s="141"/>
      <c r="S272" s="141"/>
      <c r="T272" s="142"/>
      <c r="U272" s="199"/>
      <c r="V272" s="141"/>
      <c r="W272" s="141"/>
      <c r="X272" s="143"/>
      <c r="Y272" s="141"/>
      <c r="Z272" s="143"/>
      <c r="AA272" s="143"/>
      <c r="AB272" s="143"/>
      <c r="AC272" s="141"/>
      <c r="AD272" s="144"/>
      <c r="AE272" s="141"/>
      <c r="AF272" s="141"/>
      <c r="AG272" s="141"/>
      <c r="AH272" s="141"/>
      <c r="AI272" s="141"/>
      <c r="AJ272" s="141"/>
      <c r="AK272" s="141"/>
      <c r="AL272" s="141"/>
      <c r="AM272" s="141"/>
      <c r="AN272" s="141"/>
      <c r="AO272" s="141"/>
      <c r="AP272" s="141"/>
      <c r="AQ272" s="141"/>
      <c r="AR272" s="141"/>
      <c r="AS272" s="141"/>
      <c r="AT272" s="141"/>
      <c r="AU272" s="141"/>
      <c r="AV272" s="141"/>
      <c r="AW272" s="141"/>
    </row>
    <row r="273" spans="1:49" s="200" customFormat="1" ht="51.6" customHeight="1">
      <c r="A273" s="140" t="str">
        <f>IF(D273&lt;&gt;"",VLOOKUP('ACTIVOS DE INFORMACIÓN 2020'!D273,DATA!$E$2:$F$101,2)&amp;"-"&amp;B273,"")</f>
        <v/>
      </c>
      <c r="B273" s="140"/>
      <c r="C273" s="141"/>
      <c r="D273" s="141"/>
      <c r="E273" s="142"/>
      <c r="F273" s="142"/>
      <c r="G273" s="141"/>
      <c r="H273" s="141"/>
      <c r="I273" s="141"/>
      <c r="J273" s="141"/>
      <c r="K273" s="141"/>
      <c r="L273" s="141"/>
      <c r="M273" s="141"/>
      <c r="N273" s="141"/>
      <c r="O273" s="141"/>
      <c r="P273" s="141"/>
      <c r="Q273" s="141"/>
      <c r="R273" s="141"/>
      <c r="S273" s="141"/>
      <c r="T273" s="142"/>
      <c r="U273" s="199"/>
      <c r="V273" s="141"/>
      <c r="W273" s="141"/>
      <c r="X273" s="143"/>
      <c r="Y273" s="141"/>
      <c r="Z273" s="143"/>
      <c r="AA273" s="143"/>
      <c r="AB273" s="143"/>
      <c r="AC273" s="141"/>
      <c r="AD273" s="144"/>
      <c r="AE273" s="141"/>
      <c r="AF273" s="141"/>
      <c r="AG273" s="141"/>
      <c r="AH273" s="141"/>
      <c r="AI273" s="141"/>
      <c r="AJ273" s="141"/>
      <c r="AK273" s="141"/>
      <c r="AL273" s="141"/>
      <c r="AM273" s="141"/>
      <c r="AN273" s="141"/>
      <c r="AO273" s="141"/>
      <c r="AP273" s="141"/>
      <c r="AQ273" s="141"/>
      <c r="AR273" s="141"/>
      <c r="AS273" s="141"/>
      <c r="AT273" s="141"/>
      <c r="AU273" s="141"/>
      <c r="AV273" s="141"/>
      <c r="AW273" s="141"/>
    </row>
    <row r="274" spans="1:49" s="200" customFormat="1" ht="51.6" customHeight="1">
      <c r="A274" s="140" t="str">
        <f>IF(D274&lt;&gt;"",VLOOKUP('ACTIVOS DE INFORMACIÓN 2020'!D274,DATA!$E$2:$F$101,2)&amp;"-"&amp;B274,"")</f>
        <v/>
      </c>
      <c r="B274" s="140"/>
      <c r="C274" s="141"/>
      <c r="D274" s="141"/>
      <c r="E274" s="142"/>
      <c r="F274" s="142"/>
      <c r="G274" s="141"/>
      <c r="H274" s="141"/>
      <c r="I274" s="141"/>
      <c r="J274" s="141"/>
      <c r="K274" s="141"/>
      <c r="L274" s="141"/>
      <c r="M274" s="141"/>
      <c r="N274" s="141"/>
      <c r="O274" s="141"/>
      <c r="P274" s="141"/>
      <c r="Q274" s="141"/>
      <c r="R274" s="141"/>
      <c r="S274" s="141"/>
      <c r="T274" s="142"/>
      <c r="U274" s="199"/>
      <c r="V274" s="141"/>
      <c r="W274" s="141"/>
      <c r="X274" s="143"/>
      <c r="Y274" s="141"/>
      <c r="Z274" s="143"/>
      <c r="AA274" s="143"/>
      <c r="AB274" s="143"/>
      <c r="AC274" s="141"/>
      <c r="AD274" s="144"/>
      <c r="AE274" s="141"/>
      <c r="AF274" s="141"/>
      <c r="AG274" s="141"/>
      <c r="AH274" s="141"/>
      <c r="AI274" s="141"/>
      <c r="AJ274" s="141"/>
      <c r="AK274" s="141"/>
      <c r="AL274" s="141"/>
      <c r="AM274" s="141"/>
      <c r="AN274" s="141"/>
      <c r="AO274" s="141"/>
      <c r="AP274" s="141"/>
      <c r="AQ274" s="141"/>
      <c r="AR274" s="141"/>
      <c r="AS274" s="141"/>
      <c r="AT274" s="141"/>
      <c r="AU274" s="141"/>
      <c r="AV274" s="141"/>
      <c r="AW274" s="141"/>
    </row>
    <row r="275" spans="1:49" s="200" customFormat="1" ht="51.6" customHeight="1">
      <c r="A275" s="140" t="str">
        <f>IF(D275&lt;&gt;"",VLOOKUP('ACTIVOS DE INFORMACIÓN 2020'!D275,DATA!$E$2:$F$101,2)&amp;"-"&amp;B275,"")</f>
        <v/>
      </c>
      <c r="B275" s="140"/>
      <c r="C275" s="141"/>
      <c r="D275" s="141"/>
      <c r="E275" s="142"/>
      <c r="F275" s="142"/>
      <c r="G275" s="141"/>
      <c r="H275" s="141"/>
      <c r="I275" s="141"/>
      <c r="J275" s="141"/>
      <c r="K275" s="141"/>
      <c r="L275" s="141"/>
      <c r="M275" s="141"/>
      <c r="N275" s="141"/>
      <c r="O275" s="141"/>
      <c r="P275" s="141"/>
      <c r="Q275" s="141"/>
      <c r="R275" s="141"/>
      <c r="S275" s="141"/>
      <c r="T275" s="142"/>
      <c r="U275" s="199"/>
      <c r="V275" s="141"/>
      <c r="W275" s="141"/>
      <c r="X275" s="143"/>
      <c r="Y275" s="141"/>
      <c r="Z275" s="143"/>
      <c r="AA275" s="143"/>
      <c r="AB275" s="143"/>
      <c r="AC275" s="141"/>
      <c r="AD275" s="144"/>
      <c r="AE275" s="141"/>
      <c r="AF275" s="141"/>
      <c r="AG275" s="141"/>
      <c r="AH275" s="141"/>
      <c r="AI275" s="141"/>
      <c r="AJ275" s="141"/>
      <c r="AK275" s="141"/>
      <c r="AL275" s="141"/>
      <c r="AM275" s="141"/>
      <c r="AN275" s="141"/>
      <c r="AO275" s="141"/>
      <c r="AP275" s="141"/>
      <c r="AQ275" s="141"/>
      <c r="AR275" s="141"/>
      <c r="AS275" s="141"/>
      <c r="AT275" s="141"/>
      <c r="AU275" s="141"/>
      <c r="AV275" s="141"/>
      <c r="AW275" s="141"/>
    </row>
    <row r="276" spans="1:49" s="200" customFormat="1" ht="51.6" customHeight="1">
      <c r="A276" s="140" t="str">
        <f>IF(D276&lt;&gt;"",VLOOKUP('ACTIVOS DE INFORMACIÓN 2020'!D276,DATA!$E$2:$F$101,2)&amp;"-"&amp;B276,"")</f>
        <v/>
      </c>
      <c r="B276" s="140"/>
      <c r="C276" s="141"/>
      <c r="D276" s="141"/>
      <c r="E276" s="142"/>
      <c r="F276" s="142"/>
      <c r="G276" s="141"/>
      <c r="H276" s="141"/>
      <c r="I276" s="141"/>
      <c r="J276" s="141"/>
      <c r="K276" s="141"/>
      <c r="L276" s="141"/>
      <c r="M276" s="141"/>
      <c r="N276" s="141"/>
      <c r="O276" s="141"/>
      <c r="P276" s="141"/>
      <c r="Q276" s="141"/>
      <c r="R276" s="141"/>
      <c r="S276" s="141"/>
      <c r="T276" s="142"/>
      <c r="U276" s="199"/>
      <c r="V276" s="141"/>
      <c r="W276" s="141"/>
      <c r="X276" s="143"/>
      <c r="Y276" s="141"/>
      <c r="Z276" s="143"/>
      <c r="AA276" s="143"/>
      <c r="AB276" s="143"/>
      <c r="AC276" s="141"/>
      <c r="AD276" s="144"/>
      <c r="AE276" s="141"/>
      <c r="AF276" s="141"/>
      <c r="AG276" s="141"/>
      <c r="AH276" s="141"/>
      <c r="AI276" s="141"/>
      <c r="AJ276" s="141"/>
      <c r="AK276" s="141"/>
      <c r="AL276" s="141"/>
      <c r="AM276" s="141"/>
      <c r="AN276" s="141"/>
      <c r="AO276" s="141"/>
      <c r="AP276" s="141"/>
      <c r="AQ276" s="141"/>
      <c r="AR276" s="141"/>
      <c r="AS276" s="141"/>
      <c r="AT276" s="141"/>
      <c r="AU276" s="141"/>
      <c r="AV276" s="141"/>
      <c r="AW276" s="141"/>
    </row>
    <row r="277" spans="1:49" s="200" customFormat="1" ht="51.6" customHeight="1">
      <c r="A277" s="140" t="str">
        <f>IF(D277&lt;&gt;"",VLOOKUP('ACTIVOS DE INFORMACIÓN 2020'!D277,DATA!$E$2:$F$101,2)&amp;"-"&amp;B277,"")</f>
        <v/>
      </c>
      <c r="B277" s="140"/>
      <c r="C277" s="141"/>
      <c r="D277" s="141"/>
      <c r="E277" s="142"/>
      <c r="F277" s="142"/>
      <c r="G277" s="141"/>
      <c r="H277" s="141"/>
      <c r="I277" s="141"/>
      <c r="J277" s="141"/>
      <c r="K277" s="141"/>
      <c r="L277" s="141"/>
      <c r="M277" s="141"/>
      <c r="N277" s="141"/>
      <c r="O277" s="141"/>
      <c r="P277" s="141"/>
      <c r="Q277" s="141"/>
      <c r="R277" s="141"/>
      <c r="S277" s="141"/>
      <c r="T277" s="142"/>
      <c r="U277" s="199"/>
      <c r="V277" s="141"/>
      <c r="W277" s="141"/>
      <c r="X277" s="143"/>
      <c r="Y277" s="141"/>
      <c r="Z277" s="143"/>
      <c r="AA277" s="143"/>
      <c r="AB277" s="143"/>
      <c r="AC277" s="141"/>
      <c r="AD277" s="144"/>
      <c r="AE277" s="141"/>
      <c r="AF277" s="141"/>
      <c r="AG277" s="141"/>
      <c r="AH277" s="141"/>
      <c r="AI277" s="141"/>
      <c r="AJ277" s="141"/>
      <c r="AK277" s="141"/>
      <c r="AL277" s="141"/>
      <c r="AM277" s="141"/>
      <c r="AN277" s="141"/>
      <c r="AO277" s="141"/>
      <c r="AP277" s="141"/>
      <c r="AQ277" s="141"/>
      <c r="AR277" s="141"/>
      <c r="AS277" s="141"/>
      <c r="AT277" s="141"/>
      <c r="AU277" s="141"/>
      <c r="AV277" s="141"/>
      <c r="AW277" s="141"/>
    </row>
    <row r="278" spans="1:49" s="200" customFormat="1" ht="51.6" customHeight="1">
      <c r="A278" s="140" t="str">
        <f>IF(D278&lt;&gt;"",VLOOKUP('ACTIVOS DE INFORMACIÓN 2020'!D278,DATA!$E$2:$F$101,2)&amp;"-"&amp;B278,"")</f>
        <v/>
      </c>
      <c r="B278" s="140"/>
      <c r="C278" s="141"/>
      <c r="D278" s="141"/>
      <c r="E278" s="142"/>
      <c r="F278" s="142"/>
      <c r="G278" s="141"/>
      <c r="H278" s="141"/>
      <c r="I278" s="141"/>
      <c r="J278" s="141"/>
      <c r="K278" s="141"/>
      <c r="L278" s="141"/>
      <c r="M278" s="141"/>
      <c r="N278" s="141"/>
      <c r="O278" s="141"/>
      <c r="P278" s="141"/>
      <c r="Q278" s="141"/>
      <c r="R278" s="141"/>
      <c r="S278" s="141"/>
      <c r="T278" s="142"/>
      <c r="U278" s="199"/>
      <c r="V278" s="141"/>
      <c r="W278" s="141"/>
      <c r="X278" s="143"/>
      <c r="Y278" s="141"/>
      <c r="Z278" s="143"/>
      <c r="AA278" s="143"/>
      <c r="AB278" s="143"/>
      <c r="AC278" s="141"/>
      <c r="AD278" s="144"/>
      <c r="AE278" s="141"/>
      <c r="AF278" s="141"/>
      <c r="AG278" s="141"/>
      <c r="AH278" s="141"/>
      <c r="AI278" s="141"/>
      <c r="AJ278" s="141"/>
      <c r="AK278" s="141"/>
      <c r="AL278" s="141"/>
      <c r="AM278" s="141"/>
      <c r="AN278" s="141"/>
      <c r="AO278" s="141"/>
      <c r="AP278" s="141"/>
      <c r="AQ278" s="141"/>
      <c r="AR278" s="141"/>
      <c r="AS278" s="141"/>
      <c r="AT278" s="141"/>
      <c r="AU278" s="141"/>
      <c r="AV278" s="141"/>
      <c r="AW278" s="141"/>
    </row>
    <row r="279" spans="1:49" s="200" customFormat="1" ht="51.6" customHeight="1">
      <c r="A279" s="140" t="str">
        <f>IF(D279&lt;&gt;"",VLOOKUP('ACTIVOS DE INFORMACIÓN 2020'!D279,DATA!$E$2:$F$101,2)&amp;"-"&amp;B279,"")</f>
        <v/>
      </c>
      <c r="B279" s="140"/>
      <c r="C279" s="141"/>
      <c r="D279" s="141"/>
      <c r="E279" s="142"/>
      <c r="F279" s="142"/>
      <c r="G279" s="141"/>
      <c r="H279" s="141"/>
      <c r="I279" s="141"/>
      <c r="J279" s="141"/>
      <c r="K279" s="141"/>
      <c r="L279" s="141"/>
      <c r="M279" s="141"/>
      <c r="N279" s="141"/>
      <c r="O279" s="141"/>
      <c r="P279" s="141"/>
      <c r="Q279" s="141"/>
      <c r="R279" s="141"/>
      <c r="S279" s="141"/>
      <c r="T279" s="142"/>
      <c r="U279" s="199"/>
      <c r="V279" s="141"/>
      <c r="W279" s="141"/>
      <c r="X279" s="143"/>
      <c r="Y279" s="141"/>
      <c r="Z279" s="143"/>
      <c r="AA279" s="143"/>
      <c r="AB279" s="143"/>
      <c r="AC279" s="141"/>
      <c r="AD279" s="144"/>
      <c r="AE279" s="141"/>
      <c r="AF279" s="141"/>
      <c r="AG279" s="141"/>
      <c r="AH279" s="141"/>
      <c r="AI279" s="141"/>
      <c r="AJ279" s="141"/>
      <c r="AK279" s="141"/>
      <c r="AL279" s="141"/>
      <c r="AM279" s="141"/>
      <c r="AN279" s="141"/>
      <c r="AO279" s="141"/>
      <c r="AP279" s="141"/>
      <c r="AQ279" s="141"/>
      <c r="AR279" s="141"/>
      <c r="AS279" s="141"/>
      <c r="AT279" s="141"/>
      <c r="AU279" s="141"/>
      <c r="AV279" s="141"/>
      <c r="AW279" s="141"/>
    </row>
    <row r="280" spans="1:49" s="200" customFormat="1" ht="51.6" customHeight="1">
      <c r="A280" s="140" t="str">
        <f>IF(D280&lt;&gt;"",VLOOKUP('ACTIVOS DE INFORMACIÓN 2020'!D280,DATA!$E$2:$F$101,2)&amp;"-"&amp;B280,"")</f>
        <v/>
      </c>
      <c r="B280" s="140"/>
      <c r="C280" s="141"/>
      <c r="D280" s="141"/>
      <c r="E280" s="142"/>
      <c r="F280" s="142"/>
      <c r="G280" s="141"/>
      <c r="H280" s="141"/>
      <c r="I280" s="141"/>
      <c r="J280" s="141"/>
      <c r="K280" s="141"/>
      <c r="L280" s="141"/>
      <c r="M280" s="141"/>
      <c r="N280" s="141"/>
      <c r="O280" s="141"/>
      <c r="P280" s="141"/>
      <c r="Q280" s="141"/>
      <c r="R280" s="141"/>
      <c r="S280" s="141"/>
      <c r="T280" s="142"/>
      <c r="U280" s="199"/>
      <c r="V280" s="141"/>
      <c r="W280" s="141"/>
      <c r="X280" s="143"/>
      <c r="Y280" s="141"/>
      <c r="Z280" s="143"/>
      <c r="AA280" s="143"/>
      <c r="AB280" s="143"/>
      <c r="AC280" s="141"/>
      <c r="AD280" s="144"/>
      <c r="AE280" s="141"/>
      <c r="AF280" s="141"/>
      <c r="AG280" s="141"/>
      <c r="AH280" s="141"/>
      <c r="AI280" s="141"/>
      <c r="AJ280" s="141"/>
      <c r="AK280" s="141"/>
      <c r="AL280" s="141"/>
      <c r="AM280" s="141"/>
      <c r="AN280" s="141"/>
      <c r="AO280" s="141"/>
      <c r="AP280" s="141"/>
      <c r="AQ280" s="141"/>
      <c r="AR280" s="141"/>
      <c r="AS280" s="141"/>
      <c r="AT280" s="141"/>
      <c r="AU280" s="141"/>
      <c r="AV280" s="141"/>
      <c r="AW280" s="141"/>
    </row>
    <row r="281" spans="1:49" s="200" customFormat="1" ht="51.6" customHeight="1">
      <c r="A281" s="140" t="str">
        <f>IF(D281&lt;&gt;"",VLOOKUP('ACTIVOS DE INFORMACIÓN 2020'!D281,DATA!$E$2:$F$101,2)&amp;"-"&amp;B281,"")</f>
        <v/>
      </c>
      <c r="B281" s="140"/>
      <c r="C281" s="141"/>
      <c r="D281" s="141"/>
      <c r="E281" s="142"/>
      <c r="F281" s="142"/>
      <c r="G281" s="141"/>
      <c r="H281" s="141"/>
      <c r="I281" s="141"/>
      <c r="J281" s="141"/>
      <c r="K281" s="141"/>
      <c r="L281" s="141"/>
      <c r="M281" s="141"/>
      <c r="N281" s="141"/>
      <c r="O281" s="141"/>
      <c r="P281" s="141"/>
      <c r="Q281" s="141"/>
      <c r="R281" s="141"/>
      <c r="S281" s="141"/>
      <c r="T281" s="142"/>
      <c r="U281" s="199"/>
      <c r="V281" s="141"/>
      <c r="W281" s="141"/>
      <c r="X281" s="143"/>
      <c r="Y281" s="141"/>
      <c r="Z281" s="143"/>
      <c r="AA281" s="143"/>
      <c r="AB281" s="143"/>
      <c r="AC281" s="141"/>
      <c r="AD281" s="144"/>
      <c r="AE281" s="141"/>
      <c r="AF281" s="141"/>
      <c r="AG281" s="141"/>
      <c r="AH281" s="141"/>
      <c r="AI281" s="141"/>
      <c r="AJ281" s="141"/>
      <c r="AK281" s="141"/>
      <c r="AL281" s="141"/>
      <c r="AM281" s="141"/>
      <c r="AN281" s="141"/>
      <c r="AO281" s="141"/>
      <c r="AP281" s="141"/>
      <c r="AQ281" s="141"/>
      <c r="AR281" s="141"/>
      <c r="AS281" s="141"/>
      <c r="AT281" s="141"/>
      <c r="AU281" s="141"/>
      <c r="AV281" s="141"/>
      <c r="AW281" s="141"/>
    </row>
    <row r="282" spans="1:49" s="200" customFormat="1" ht="51.6" customHeight="1">
      <c r="A282" s="140" t="str">
        <f>IF(D282&lt;&gt;"",VLOOKUP('ACTIVOS DE INFORMACIÓN 2020'!D282,DATA!$E$2:$F$101,2)&amp;"-"&amp;B282,"")</f>
        <v/>
      </c>
      <c r="B282" s="140"/>
      <c r="C282" s="141"/>
      <c r="D282" s="141"/>
      <c r="E282" s="142"/>
      <c r="F282" s="142"/>
      <c r="G282" s="141"/>
      <c r="H282" s="141"/>
      <c r="I282" s="141"/>
      <c r="J282" s="141"/>
      <c r="K282" s="141"/>
      <c r="L282" s="141"/>
      <c r="M282" s="141"/>
      <c r="N282" s="141"/>
      <c r="O282" s="141"/>
      <c r="P282" s="141"/>
      <c r="Q282" s="141"/>
      <c r="R282" s="141"/>
      <c r="S282" s="141"/>
      <c r="T282" s="142"/>
      <c r="U282" s="199"/>
      <c r="V282" s="141"/>
      <c r="W282" s="141"/>
      <c r="X282" s="143"/>
      <c r="Y282" s="141"/>
      <c r="Z282" s="143"/>
      <c r="AA282" s="143"/>
      <c r="AB282" s="143"/>
      <c r="AC282" s="141"/>
      <c r="AD282" s="144"/>
      <c r="AE282" s="141"/>
      <c r="AF282" s="141"/>
      <c r="AG282" s="141"/>
      <c r="AH282" s="141"/>
      <c r="AI282" s="141"/>
      <c r="AJ282" s="141"/>
      <c r="AK282" s="141"/>
      <c r="AL282" s="141"/>
      <c r="AM282" s="141"/>
      <c r="AN282" s="141"/>
      <c r="AO282" s="141"/>
      <c r="AP282" s="141"/>
      <c r="AQ282" s="141"/>
      <c r="AR282" s="141"/>
      <c r="AS282" s="141"/>
      <c r="AT282" s="141"/>
      <c r="AU282" s="141"/>
      <c r="AV282" s="141"/>
      <c r="AW282" s="141"/>
    </row>
    <row r="283" spans="1:49" s="200" customFormat="1" ht="51.6" customHeight="1">
      <c r="A283" s="140" t="str">
        <f>IF(D283&lt;&gt;"",VLOOKUP('ACTIVOS DE INFORMACIÓN 2020'!D283,DATA!$E$2:$F$101,2)&amp;"-"&amp;B283,"")</f>
        <v/>
      </c>
      <c r="B283" s="140"/>
      <c r="C283" s="141"/>
      <c r="D283" s="141"/>
      <c r="E283" s="142"/>
      <c r="F283" s="142"/>
      <c r="G283" s="141"/>
      <c r="H283" s="141"/>
      <c r="I283" s="141"/>
      <c r="J283" s="141"/>
      <c r="K283" s="141"/>
      <c r="L283" s="141"/>
      <c r="M283" s="141"/>
      <c r="N283" s="141"/>
      <c r="O283" s="141"/>
      <c r="P283" s="141"/>
      <c r="Q283" s="141"/>
      <c r="R283" s="141"/>
      <c r="S283" s="141"/>
      <c r="T283" s="142"/>
      <c r="U283" s="199"/>
      <c r="V283" s="141"/>
      <c r="W283" s="141"/>
      <c r="X283" s="143"/>
      <c r="Y283" s="141"/>
      <c r="Z283" s="143"/>
      <c r="AA283" s="143"/>
      <c r="AB283" s="143"/>
      <c r="AC283" s="141"/>
      <c r="AD283" s="144"/>
      <c r="AE283" s="141"/>
      <c r="AF283" s="141"/>
      <c r="AG283" s="141"/>
      <c r="AH283" s="141"/>
      <c r="AI283" s="141"/>
      <c r="AJ283" s="141"/>
      <c r="AK283" s="141"/>
      <c r="AL283" s="141"/>
      <c r="AM283" s="141"/>
      <c r="AN283" s="141"/>
      <c r="AO283" s="141"/>
      <c r="AP283" s="141"/>
      <c r="AQ283" s="141"/>
      <c r="AR283" s="141"/>
      <c r="AS283" s="141"/>
      <c r="AT283" s="141"/>
      <c r="AU283" s="141"/>
      <c r="AV283" s="141"/>
      <c r="AW283" s="141"/>
    </row>
    <row r="284" spans="1:49" s="200" customFormat="1" ht="51.6" customHeight="1">
      <c r="A284" s="140" t="str">
        <f>IF(D284&lt;&gt;"",VLOOKUP('ACTIVOS DE INFORMACIÓN 2020'!D284,DATA!$E$2:$F$101,2)&amp;"-"&amp;B284,"")</f>
        <v/>
      </c>
      <c r="B284" s="140"/>
      <c r="C284" s="141"/>
      <c r="D284" s="141"/>
      <c r="E284" s="142"/>
      <c r="F284" s="142"/>
      <c r="G284" s="141"/>
      <c r="H284" s="141"/>
      <c r="I284" s="141"/>
      <c r="J284" s="141"/>
      <c r="K284" s="141"/>
      <c r="L284" s="141"/>
      <c r="M284" s="141"/>
      <c r="N284" s="141"/>
      <c r="O284" s="141"/>
      <c r="P284" s="141"/>
      <c r="Q284" s="141"/>
      <c r="R284" s="141"/>
      <c r="S284" s="141"/>
      <c r="T284" s="142"/>
      <c r="U284" s="199"/>
      <c r="V284" s="141"/>
      <c r="W284" s="141"/>
      <c r="X284" s="143"/>
      <c r="Y284" s="141"/>
      <c r="Z284" s="143"/>
      <c r="AA284" s="143"/>
      <c r="AB284" s="143"/>
      <c r="AC284" s="141"/>
      <c r="AD284" s="144"/>
      <c r="AE284" s="141"/>
      <c r="AF284" s="141"/>
      <c r="AG284" s="141"/>
      <c r="AH284" s="141"/>
      <c r="AI284" s="141"/>
      <c r="AJ284" s="141"/>
      <c r="AK284" s="141"/>
      <c r="AL284" s="141"/>
      <c r="AM284" s="141"/>
      <c r="AN284" s="141"/>
      <c r="AO284" s="141"/>
      <c r="AP284" s="141"/>
      <c r="AQ284" s="141"/>
      <c r="AR284" s="141"/>
      <c r="AS284" s="141"/>
      <c r="AT284" s="141"/>
      <c r="AU284" s="141"/>
      <c r="AV284" s="141"/>
      <c r="AW284" s="141"/>
    </row>
    <row r="285" spans="1:49" s="200" customFormat="1" ht="51.6" customHeight="1">
      <c r="A285" s="140" t="str">
        <f>IF(D285&lt;&gt;"",VLOOKUP('ACTIVOS DE INFORMACIÓN 2020'!D285,DATA!$E$2:$F$101,2)&amp;"-"&amp;B285,"")</f>
        <v/>
      </c>
      <c r="B285" s="140"/>
      <c r="C285" s="141"/>
      <c r="D285" s="141"/>
      <c r="E285" s="142"/>
      <c r="F285" s="142"/>
      <c r="G285" s="141"/>
      <c r="H285" s="141"/>
      <c r="I285" s="141"/>
      <c r="J285" s="141"/>
      <c r="K285" s="141"/>
      <c r="L285" s="141"/>
      <c r="M285" s="141"/>
      <c r="N285" s="141"/>
      <c r="O285" s="141"/>
      <c r="P285" s="141"/>
      <c r="Q285" s="141"/>
      <c r="R285" s="141"/>
      <c r="S285" s="141"/>
      <c r="T285" s="142"/>
      <c r="U285" s="199"/>
      <c r="V285" s="141"/>
      <c r="W285" s="141"/>
      <c r="X285" s="143"/>
      <c r="Y285" s="141"/>
      <c r="Z285" s="143"/>
      <c r="AA285" s="143"/>
      <c r="AB285" s="143"/>
      <c r="AC285" s="141"/>
      <c r="AD285" s="144"/>
      <c r="AE285" s="141"/>
      <c r="AF285" s="141"/>
      <c r="AG285" s="141"/>
      <c r="AH285" s="141"/>
      <c r="AI285" s="141"/>
      <c r="AJ285" s="141"/>
      <c r="AK285" s="141"/>
      <c r="AL285" s="141"/>
      <c r="AM285" s="141"/>
      <c r="AN285" s="141"/>
      <c r="AO285" s="141"/>
      <c r="AP285" s="141"/>
      <c r="AQ285" s="141"/>
      <c r="AR285" s="141"/>
      <c r="AS285" s="141"/>
      <c r="AT285" s="141"/>
      <c r="AU285" s="141"/>
      <c r="AV285" s="141"/>
      <c r="AW285" s="141"/>
    </row>
    <row r="286" spans="1:49" s="200" customFormat="1" ht="51.6" customHeight="1">
      <c r="A286" s="140" t="str">
        <f>IF(D286&lt;&gt;"",VLOOKUP('ACTIVOS DE INFORMACIÓN 2020'!D286,DATA!$E$2:$F$101,2)&amp;"-"&amp;B286,"")</f>
        <v/>
      </c>
      <c r="B286" s="140"/>
      <c r="C286" s="141"/>
      <c r="D286" s="141"/>
      <c r="E286" s="142"/>
      <c r="F286" s="142"/>
      <c r="G286" s="141"/>
      <c r="H286" s="141"/>
      <c r="I286" s="141"/>
      <c r="J286" s="141"/>
      <c r="K286" s="141"/>
      <c r="L286" s="141"/>
      <c r="M286" s="141"/>
      <c r="N286" s="141"/>
      <c r="O286" s="141"/>
      <c r="P286" s="141"/>
      <c r="Q286" s="141"/>
      <c r="R286" s="141"/>
      <c r="S286" s="141"/>
      <c r="T286" s="142"/>
      <c r="U286" s="199"/>
      <c r="V286" s="141"/>
      <c r="W286" s="141"/>
      <c r="X286" s="143"/>
      <c r="Y286" s="141"/>
      <c r="Z286" s="143"/>
      <c r="AA286" s="143"/>
      <c r="AB286" s="143"/>
      <c r="AC286" s="141"/>
      <c r="AD286" s="144"/>
      <c r="AE286" s="141"/>
      <c r="AF286" s="141"/>
      <c r="AG286" s="141"/>
      <c r="AH286" s="141"/>
      <c r="AI286" s="141"/>
      <c r="AJ286" s="141"/>
      <c r="AK286" s="141"/>
      <c r="AL286" s="141"/>
      <c r="AM286" s="141"/>
      <c r="AN286" s="141"/>
      <c r="AO286" s="141"/>
      <c r="AP286" s="141"/>
      <c r="AQ286" s="141"/>
      <c r="AR286" s="141"/>
      <c r="AS286" s="141"/>
      <c r="AT286" s="141"/>
      <c r="AU286" s="141"/>
      <c r="AV286" s="141"/>
      <c r="AW286" s="141"/>
    </row>
    <row r="287" spans="1:49" s="200" customFormat="1" ht="51.6" customHeight="1">
      <c r="A287" s="140" t="str">
        <f>IF(D287&lt;&gt;"",VLOOKUP('ACTIVOS DE INFORMACIÓN 2020'!D287,DATA!$E$2:$F$101,2)&amp;"-"&amp;B287,"")</f>
        <v/>
      </c>
      <c r="B287" s="140"/>
      <c r="C287" s="141"/>
      <c r="D287" s="141"/>
      <c r="E287" s="142"/>
      <c r="F287" s="142"/>
      <c r="G287" s="141"/>
      <c r="H287" s="141"/>
      <c r="I287" s="141"/>
      <c r="J287" s="141"/>
      <c r="K287" s="141"/>
      <c r="L287" s="141"/>
      <c r="M287" s="141"/>
      <c r="N287" s="141"/>
      <c r="O287" s="141"/>
      <c r="P287" s="141"/>
      <c r="Q287" s="141"/>
      <c r="R287" s="141"/>
      <c r="S287" s="141"/>
      <c r="T287" s="142"/>
      <c r="U287" s="199"/>
      <c r="V287" s="141"/>
      <c r="W287" s="141"/>
      <c r="X287" s="143"/>
      <c r="Y287" s="141"/>
      <c r="Z287" s="143"/>
      <c r="AA287" s="143"/>
      <c r="AB287" s="143"/>
      <c r="AC287" s="141"/>
      <c r="AD287" s="144"/>
      <c r="AE287" s="141"/>
      <c r="AF287" s="141"/>
      <c r="AG287" s="141"/>
      <c r="AH287" s="141"/>
      <c r="AI287" s="141"/>
      <c r="AJ287" s="141"/>
      <c r="AK287" s="141"/>
      <c r="AL287" s="141"/>
      <c r="AM287" s="141"/>
      <c r="AN287" s="141"/>
      <c r="AO287" s="141"/>
      <c r="AP287" s="141"/>
      <c r="AQ287" s="141"/>
      <c r="AR287" s="141"/>
      <c r="AS287" s="141"/>
      <c r="AT287" s="141"/>
      <c r="AU287" s="141"/>
      <c r="AV287" s="141"/>
      <c r="AW287" s="141"/>
    </row>
    <row r="288" spans="1:49" s="200" customFormat="1" ht="51.6" customHeight="1">
      <c r="A288" s="140" t="str">
        <f>IF(D288&lt;&gt;"",VLOOKUP('ACTIVOS DE INFORMACIÓN 2020'!D288,DATA!$E$2:$F$101,2)&amp;"-"&amp;B288,"")</f>
        <v/>
      </c>
      <c r="B288" s="140"/>
      <c r="C288" s="141"/>
      <c r="D288" s="141"/>
      <c r="E288" s="142"/>
      <c r="F288" s="142"/>
      <c r="G288" s="141"/>
      <c r="H288" s="141"/>
      <c r="I288" s="141"/>
      <c r="J288" s="141"/>
      <c r="K288" s="141"/>
      <c r="L288" s="141"/>
      <c r="M288" s="141"/>
      <c r="N288" s="141"/>
      <c r="O288" s="141"/>
      <c r="P288" s="141"/>
      <c r="Q288" s="141"/>
      <c r="R288" s="141"/>
      <c r="S288" s="141"/>
      <c r="T288" s="142"/>
      <c r="U288" s="199"/>
      <c r="V288" s="141"/>
      <c r="W288" s="141"/>
      <c r="X288" s="143"/>
      <c r="Y288" s="141"/>
      <c r="Z288" s="143"/>
      <c r="AA288" s="143"/>
      <c r="AB288" s="143"/>
      <c r="AC288" s="141"/>
      <c r="AD288" s="144"/>
      <c r="AE288" s="141"/>
      <c r="AF288" s="141"/>
      <c r="AG288" s="141"/>
      <c r="AH288" s="141"/>
      <c r="AI288" s="141"/>
      <c r="AJ288" s="141"/>
      <c r="AK288" s="141"/>
      <c r="AL288" s="141"/>
      <c r="AM288" s="141"/>
      <c r="AN288" s="141"/>
      <c r="AO288" s="141"/>
      <c r="AP288" s="141"/>
      <c r="AQ288" s="141"/>
      <c r="AR288" s="141"/>
      <c r="AS288" s="141"/>
      <c r="AT288" s="141"/>
      <c r="AU288" s="141"/>
      <c r="AV288" s="141"/>
      <c r="AW288" s="141"/>
    </row>
    <row r="289" spans="1:49" s="200" customFormat="1" ht="51.6" customHeight="1">
      <c r="A289" s="140" t="str">
        <f>IF(D289&lt;&gt;"",VLOOKUP('ACTIVOS DE INFORMACIÓN 2020'!D289,DATA!$E$2:$F$101,2)&amp;"-"&amp;B289,"")</f>
        <v/>
      </c>
      <c r="B289" s="140"/>
      <c r="C289" s="141"/>
      <c r="D289" s="141"/>
      <c r="E289" s="142"/>
      <c r="F289" s="142"/>
      <c r="G289" s="141"/>
      <c r="H289" s="141"/>
      <c r="I289" s="141"/>
      <c r="J289" s="141"/>
      <c r="K289" s="141"/>
      <c r="L289" s="141"/>
      <c r="M289" s="141"/>
      <c r="N289" s="141"/>
      <c r="O289" s="141"/>
      <c r="P289" s="141"/>
      <c r="Q289" s="141"/>
      <c r="R289" s="141"/>
      <c r="S289" s="141"/>
      <c r="T289" s="142"/>
      <c r="U289" s="199"/>
      <c r="V289" s="141"/>
      <c r="W289" s="141"/>
      <c r="X289" s="143"/>
      <c r="Y289" s="141"/>
      <c r="Z289" s="143"/>
      <c r="AA289" s="143"/>
      <c r="AB289" s="143"/>
      <c r="AC289" s="141"/>
      <c r="AD289" s="144"/>
      <c r="AE289" s="141"/>
      <c r="AF289" s="141"/>
      <c r="AG289" s="141"/>
      <c r="AH289" s="141"/>
      <c r="AI289" s="141"/>
      <c r="AJ289" s="141"/>
      <c r="AK289" s="141"/>
      <c r="AL289" s="141"/>
      <c r="AM289" s="141"/>
      <c r="AN289" s="141"/>
      <c r="AO289" s="141"/>
      <c r="AP289" s="141"/>
      <c r="AQ289" s="141"/>
      <c r="AR289" s="141"/>
      <c r="AS289" s="141"/>
      <c r="AT289" s="141"/>
      <c r="AU289" s="141"/>
      <c r="AV289" s="141"/>
      <c r="AW289" s="141"/>
    </row>
    <row r="290" spans="1:49" s="200" customFormat="1" ht="51.6" customHeight="1">
      <c r="A290" s="140" t="str">
        <f>IF(D290&lt;&gt;"",VLOOKUP('ACTIVOS DE INFORMACIÓN 2020'!D290,DATA!$E$2:$F$101,2)&amp;"-"&amp;B290,"")</f>
        <v/>
      </c>
      <c r="B290" s="140"/>
      <c r="C290" s="141"/>
      <c r="D290" s="141"/>
      <c r="E290" s="142"/>
      <c r="F290" s="142"/>
      <c r="G290" s="141"/>
      <c r="H290" s="141"/>
      <c r="I290" s="141"/>
      <c r="J290" s="141"/>
      <c r="K290" s="141"/>
      <c r="L290" s="141"/>
      <c r="M290" s="141"/>
      <c r="N290" s="141"/>
      <c r="O290" s="141"/>
      <c r="P290" s="141"/>
      <c r="Q290" s="141"/>
      <c r="R290" s="141"/>
      <c r="S290" s="141"/>
      <c r="T290" s="142"/>
      <c r="U290" s="199"/>
      <c r="V290" s="141"/>
      <c r="W290" s="141"/>
      <c r="X290" s="143"/>
      <c r="Y290" s="141"/>
      <c r="Z290" s="143"/>
      <c r="AA290" s="143"/>
      <c r="AB290" s="143"/>
      <c r="AC290" s="141"/>
      <c r="AD290" s="144"/>
      <c r="AE290" s="141"/>
      <c r="AF290" s="141"/>
      <c r="AG290" s="141"/>
      <c r="AH290" s="141"/>
      <c r="AI290" s="141"/>
      <c r="AJ290" s="141"/>
      <c r="AK290" s="141"/>
      <c r="AL290" s="141"/>
      <c r="AM290" s="141"/>
      <c r="AN290" s="141"/>
      <c r="AO290" s="141"/>
      <c r="AP290" s="141"/>
      <c r="AQ290" s="141"/>
      <c r="AR290" s="141"/>
      <c r="AS290" s="141"/>
      <c r="AT290" s="141"/>
      <c r="AU290" s="141"/>
      <c r="AV290" s="141"/>
      <c r="AW290" s="141"/>
    </row>
    <row r="291" spans="1:49" s="200" customFormat="1" ht="51.6" customHeight="1">
      <c r="A291" s="140" t="str">
        <f>IF(D291&lt;&gt;"",VLOOKUP('ACTIVOS DE INFORMACIÓN 2020'!D291,DATA!$E$2:$F$101,2)&amp;"-"&amp;B291,"")</f>
        <v/>
      </c>
      <c r="B291" s="140"/>
      <c r="C291" s="141"/>
      <c r="D291" s="141"/>
      <c r="E291" s="142"/>
      <c r="F291" s="142"/>
      <c r="G291" s="141"/>
      <c r="H291" s="141"/>
      <c r="I291" s="141"/>
      <c r="J291" s="141"/>
      <c r="K291" s="141"/>
      <c r="L291" s="141"/>
      <c r="M291" s="141"/>
      <c r="N291" s="141"/>
      <c r="O291" s="141"/>
      <c r="P291" s="141"/>
      <c r="Q291" s="141"/>
      <c r="R291" s="141"/>
      <c r="S291" s="141"/>
      <c r="T291" s="142"/>
      <c r="U291" s="199"/>
      <c r="V291" s="141"/>
      <c r="W291" s="141"/>
      <c r="X291" s="143"/>
      <c r="Y291" s="141"/>
      <c r="Z291" s="143"/>
      <c r="AA291" s="143"/>
      <c r="AB291" s="143"/>
      <c r="AC291" s="141"/>
      <c r="AD291" s="144"/>
      <c r="AE291" s="141"/>
      <c r="AF291" s="141"/>
      <c r="AG291" s="141"/>
      <c r="AH291" s="141"/>
      <c r="AI291" s="141"/>
      <c r="AJ291" s="141"/>
      <c r="AK291" s="141"/>
      <c r="AL291" s="141"/>
      <c r="AM291" s="141"/>
      <c r="AN291" s="141"/>
      <c r="AO291" s="141"/>
      <c r="AP291" s="141"/>
      <c r="AQ291" s="141"/>
      <c r="AR291" s="141"/>
      <c r="AS291" s="141"/>
      <c r="AT291" s="141"/>
      <c r="AU291" s="141"/>
      <c r="AV291" s="141"/>
      <c r="AW291" s="141"/>
    </row>
    <row r="292" spans="1:49" s="200" customFormat="1" ht="51.6" customHeight="1">
      <c r="A292" s="140" t="str">
        <f>IF(D292&lt;&gt;"",VLOOKUP('ACTIVOS DE INFORMACIÓN 2020'!D292,DATA!$E$2:$F$101,2)&amp;"-"&amp;B292,"")</f>
        <v/>
      </c>
      <c r="B292" s="140"/>
      <c r="C292" s="141"/>
      <c r="D292" s="141"/>
      <c r="E292" s="142"/>
      <c r="F292" s="142"/>
      <c r="G292" s="141"/>
      <c r="H292" s="141"/>
      <c r="I292" s="141"/>
      <c r="J292" s="141"/>
      <c r="K292" s="141"/>
      <c r="L292" s="141"/>
      <c r="M292" s="141"/>
      <c r="N292" s="141"/>
      <c r="O292" s="141"/>
      <c r="P292" s="141"/>
      <c r="Q292" s="141"/>
      <c r="R292" s="141"/>
      <c r="S292" s="141"/>
      <c r="T292" s="142"/>
      <c r="U292" s="199"/>
      <c r="V292" s="141"/>
      <c r="W292" s="141"/>
      <c r="X292" s="143"/>
      <c r="Y292" s="141"/>
      <c r="Z292" s="143"/>
      <c r="AA292" s="143"/>
      <c r="AB292" s="143"/>
      <c r="AC292" s="141"/>
      <c r="AD292" s="144"/>
      <c r="AE292" s="141"/>
      <c r="AF292" s="141"/>
      <c r="AG292" s="141"/>
      <c r="AH292" s="141"/>
      <c r="AI292" s="141"/>
      <c r="AJ292" s="141"/>
      <c r="AK292" s="141"/>
      <c r="AL292" s="141"/>
      <c r="AM292" s="141"/>
      <c r="AN292" s="141"/>
      <c r="AO292" s="141"/>
      <c r="AP292" s="141"/>
      <c r="AQ292" s="141"/>
      <c r="AR292" s="141"/>
      <c r="AS292" s="141"/>
      <c r="AT292" s="141"/>
      <c r="AU292" s="141"/>
      <c r="AV292" s="141"/>
      <c r="AW292" s="141"/>
    </row>
    <row r="293" spans="1:49" s="200" customFormat="1" ht="51.6" customHeight="1">
      <c r="A293" s="140" t="str">
        <f>IF(D293&lt;&gt;"",VLOOKUP('ACTIVOS DE INFORMACIÓN 2020'!D293,DATA!$E$2:$F$101,2)&amp;"-"&amp;B293,"")</f>
        <v/>
      </c>
      <c r="B293" s="140"/>
      <c r="C293" s="141"/>
      <c r="D293" s="141"/>
      <c r="E293" s="142"/>
      <c r="F293" s="142"/>
      <c r="G293" s="141"/>
      <c r="H293" s="141"/>
      <c r="I293" s="141"/>
      <c r="J293" s="141"/>
      <c r="K293" s="141"/>
      <c r="L293" s="141"/>
      <c r="M293" s="141"/>
      <c r="N293" s="141"/>
      <c r="O293" s="141"/>
      <c r="P293" s="141"/>
      <c r="Q293" s="141"/>
      <c r="R293" s="141"/>
      <c r="S293" s="141"/>
      <c r="T293" s="142"/>
      <c r="U293" s="199"/>
      <c r="V293" s="141"/>
      <c r="W293" s="141"/>
      <c r="X293" s="143"/>
      <c r="Y293" s="141"/>
      <c r="Z293" s="143"/>
      <c r="AA293" s="143"/>
      <c r="AB293" s="143"/>
      <c r="AC293" s="141"/>
      <c r="AD293" s="144"/>
      <c r="AE293" s="141"/>
      <c r="AF293" s="141"/>
      <c r="AG293" s="141"/>
      <c r="AH293" s="141"/>
      <c r="AI293" s="141"/>
      <c r="AJ293" s="141"/>
      <c r="AK293" s="141"/>
      <c r="AL293" s="141"/>
      <c r="AM293" s="141"/>
      <c r="AN293" s="141"/>
      <c r="AO293" s="141"/>
      <c r="AP293" s="141"/>
      <c r="AQ293" s="141"/>
      <c r="AR293" s="141"/>
      <c r="AS293" s="141"/>
      <c r="AT293" s="141"/>
      <c r="AU293" s="141"/>
      <c r="AV293" s="141"/>
      <c r="AW293" s="141"/>
    </row>
    <row r="294" spans="1:49" s="200" customFormat="1" ht="51.6" customHeight="1">
      <c r="A294" s="140" t="str">
        <f>IF(D294&lt;&gt;"",VLOOKUP('ACTIVOS DE INFORMACIÓN 2020'!D294,DATA!$E$2:$F$101,2)&amp;"-"&amp;B294,"")</f>
        <v/>
      </c>
      <c r="B294" s="140"/>
      <c r="C294" s="141"/>
      <c r="D294" s="141"/>
      <c r="E294" s="142"/>
      <c r="F294" s="142"/>
      <c r="G294" s="141"/>
      <c r="H294" s="141"/>
      <c r="I294" s="141"/>
      <c r="J294" s="141"/>
      <c r="K294" s="141"/>
      <c r="L294" s="141"/>
      <c r="M294" s="141"/>
      <c r="N294" s="141"/>
      <c r="O294" s="141"/>
      <c r="P294" s="141"/>
      <c r="Q294" s="141"/>
      <c r="R294" s="141"/>
      <c r="S294" s="141"/>
      <c r="T294" s="142"/>
      <c r="U294" s="199"/>
      <c r="V294" s="141"/>
      <c r="W294" s="141"/>
      <c r="X294" s="143"/>
      <c r="Y294" s="141"/>
      <c r="Z294" s="143"/>
      <c r="AA294" s="143"/>
      <c r="AB294" s="143"/>
      <c r="AC294" s="141"/>
      <c r="AD294" s="144"/>
      <c r="AE294" s="141"/>
      <c r="AF294" s="141"/>
      <c r="AG294" s="141"/>
      <c r="AH294" s="141"/>
      <c r="AI294" s="141"/>
      <c r="AJ294" s="141"/>
      <c r="AK294" s="141"/>
      <c r="AL294" s="141"/>
      <c r="AM294" s="141"/>
      <c r="AN294" s="141"/>
      <c r="AO294" s="141"/>
      <c r="AP294" s="141"/>
      <c r="AQ294" s="141"/>
      <c r="AR294" s="141"/>
      <c r="AS294" s="141"/>
      <c r="AT294" s="141"/>
      <c r="AU294" s="141"/>
      <c r="AV294" s="141"/>
      <c r="AW294" s="141"/>
    </row>
    <row r="295" spans="1:49" s="200" customFormat="1" ht="51.6" customHeight="1">
      <c r="A295" s="140" t="str">
        <f>IF(D295&lt;&gt;"",VLOOKUP('ACTIVOS DE INFORMACIÓN 2020'!D295,DATA!$E$2:$F$101,2)&amp;"-"&amp;B295,"")</f>
        <v/>
      </c>
      <c r="B295" s="140"/>
      <c r="C295" s="141"/>
      <c r="D295" s="141"/>
      <c r="E295" s="142"/>
      <c r="F295" s="142"/>
      <c r="G295" s="141"/>
      <c r="H295" s="141"/>
      <c r="I295" s="141"/>
      <c r="J295" s="141"/>
      <c r="K295" s="141"/>
      <c r="L295" s="141"/>
      <c r="M295" s="141"/>
      <c r="N295" s="141"/>
      <c r="O295" s="141"/>
      <c r="P295" s="141"/>
      <c r="Q295" s="141"/>
      <c r="R295" s="141"/>
      <c r="S295" s="141"/>
      <c r="T295" s="142"/>
      <c r="U295" s="199"/>
      <c r="V295" s="141"/>
      <c r="W295" s="141"/>
      <c r="X295" s="143"/>
      <c r="Y295" s="141"/>
      <c r="Z295" s="143"/>
      <c r="AA295" s="143"/>
      <c r="AB295" s="143"/>
      <c r="AC295" s="141"/>
      <c r="AD295" s="144"/>
      <c r="AE295" s="141"/>
      <c r="AF295" s="141"/>
      <c r="AG295" s="141"/>
      <c r="AH295" s="141"/>
      <c r="AI295" s="141"/>
      <c r="AJ295" s="141"/>
      <c r="AK295" s="141"/>
      <c r="AL295" s="141"/>
      <c r="AM295" s="141"/>
      <c r="AN295" s="141"/>
      <c r="AO295" s="141"/>
      <c r="AP295" s="141"/>
      <c r="AQ295" s="141"/>
      <c r="AR295" s="141"/>
      <c r="AS295" s="141"/>
      <c r="AT295" s="141"/>
      <c r="AU295" s="141"/>
      <c r="AV295" s="141"/>
      <c r="AW295" s="141"/>
    </row>
    <row r="296" spans="1:49" s="200" customFormat="1" ht="51.6" customHeight="1">
      <c r="A296" s="140" t="str">
        <f>IF(D296&lt;&gt;"",VLOOKUP('ACTIVOS DE INFORMACIÓN 2020'!D296,DATA!$E$2:$F$101,2)&amp;"-"&amp;B296,"")</f>
        <v/>
      </c>
      <c r="B296" s="140"/>
      <c r="C296" s="141"/>
      <c r="D296" s="141"/>
      <c r="E296" s="142"/>
      <c r="F296" s="142"/>
      <c r="G296" s="141"/>
      <c r="H296" s="141"/>
      <c r="I296" s="141"/>
      <c r="J296" s="141"/>
      <c r="K296" s="141"/>
      <c r="L296" s="141"/>
      <c r="M296" s="141"/>
      <c r="N296" s="141"/>
      <c r="O296" s="141"/>
      <c r="P296" s="141"/>
      <c r="Q296" s="141"/>
      <c r="R296" s="141"/>
      <c r="S296" s="141"/>
      <c r="T296" s="142"/>
      <c r="U296" s="199"/>
      <c r="V296" s="141"/>
      <c r="W296" s="141"/>
      <c r="X296" s="143"/>
      <c r="Y296" s="141"/>
      <c r="Z296" s="143"/>
      <c r="AA296" s="143"/>
      <c r="AB296" s="143"/>
      <c r="AC296" s="141"/>
      <c r="AD296" s="144"/>
      <c r="AE296" s="141"/>
      <c r="AF296" s="141"/>
      <c r="AG296" s="141"/>
      <c r="AH296" s="141"/>
      <c r="AI296" s="141"/>
      <c r="AJ296" s="141"/>
      <c r="AK296" s="141"/>
      <c r="AL296" s="141"/>
      <c r="AM296" s="141"/>
      <c r="AN296" s="141"/>
      <c r="AO296" s="141"/>
      <c r="AP296" s="141"/>
      <c r="AQ296" s="141"/>
      <c r="AR296" s="141"/>
      <c r="AS296" s="141"/>
      <c r="AT296" s="141"/>
      <c r="AU296" s="141"/>
      <c r="AV296" s="141"/>
      <c r="AW296" s="141"/>
    </row>
    <row r="297" spans="1:49" s="200" customFormat="1" ht="51.6" customHeight="1">
      <c r="A297" s="140" t="str">
        <f>IF(D297&lt;&gt;"",VLOOKUP('ACTIVOS DE INFORMACIÓN 2020'!D297,DATA!$E$2:$F$101,2)&amp;"-"&amp;B297,"")</f>
        <v/>
      </c>
      <c r="B297" s="140"/>
      <c r="C297" s="141"/>
      <c r="D297" s="141"/>
      <c r="E297" s="142"/>
      <c r="F297" s="142"/>
      <c r="G297" s="141"/>
      <c r="H297" s="141"/>
      <c r="I297" s="141"/>
      <c r="J297" s="141"/>
      <c r="K297" s="141"/>
      <c r="L297" s="141"/>
      <c r="M297" s="141"/>
      <c r="N297" s="141"/>
      <c r="O297" s="141"/>
      <c r="P297" s="141"/>
      <c r="Q297" s="141"/>
      <c r="R297" s="141"/>
      <c r="S297" s="141"/>
      <c r="T297" s="142"/>
      <c r="U297" s="199"/>
      <c r="V297" s="141"/>
      <c r="W297" s="141"/>
      <c r="X297" s="143"/>
      <c r="Y297" s="141"/>
      <c r="Z297" s="143"/>
      <c r="AA297" s="143"/>
      <c r="AB297" s="143"/>
      <c r="AC297" s="141"/>
      <c r="AD297" s="144"/>
      <c r="AE297" s="142"/>
      <c r="AF297" s="142"/>
      <c r="AG297" s="142"/>
      <c r="AH297" s="142"/>
      <c r="AI297" s="142"/>
      <c r="AJ297" s="142"/>
      <c r="AK297" s="142"/>
      <c r="AL297" s="142"/>
      <c r="AM297" s="141"/>
      <c r="AN297" s="142"/>
      <c r="AO297" s="142"/>
      <c r="AP297" s="142"/>
      <c r="AQ297" s="142"/>
      <c r="AR297" s="142"/>
      <c r="AS297" s="142"/>
      <c r="AT297" s="142"/>
      <c r="AU297" s="142"/>
      <c r="AV297" s="142"/>
      <c r="AW297" s="142"/>
    </row>
    <row r="298" spans="1:49" s="200" customFormat="1" ht="51.6" customHeight="1">
      <c r="A298" s="140" t="str">
        <f>IF(D298&lt;&gt;"",VLOOKUP('ACTIVOS DE INFORMACIÓN 2020'!D298,DATA!$E$2:$F$101,2)&amp;"-"&amp;B298,"")</f>
        <v/>
      </c>
      <c r="B298" s="140"/>
      <c r="C298" s="141"/>
      <c r="D298" s="141"/>
      <c r="E298" s="142"/>
      <c r="F298" s="142"/>
      <c r="G298" s="141"/>
      <c r="H298" s="141"/>
      <c r="I298" s="141"/>
      <c r="J298" s="141"/>
      <c r="K298" s="141"/>
      <c r="L298" s="141"/>
      <c r="M298" s="141"/>
      <c r="N298" s="141"/>
      <c r="O298" s="141"/>
      <c r="P298" s="141"/>
      <c r="Q298" s="141"/>
      <c r="R298" s="141"/>
      <c r="S298" s="141"/>
      <c r="T298" s="142"/>
      <c r="U298" s="199"/>
      <c r="V298" s="141"/>
      <c r="W298" s="141"/>
      <c r="X298" s="143"/>
      <c r="Y298" s="141"/>
      <c r="Z298" s="143"/>
      <c r="AA298" s="143"/>
      <c r="AB298" s="143"/>
      <c r="AC298" s="141"/>
      <c r="AD298" s="144"/>
      <c r="AE298" s="141"/>
      <c r="AF298" s="141"/>
      <c r="AG298" s="141"/>
      <c r="AH298" s="141"/>
      <c r="AI298" s="141"/>
      <c r="AJ298" s="141"/>
      <c r="AK298" s="141"/>
      <c r="AL298" s="141"/>
      <c r="AM298" s="141"/>
      <c r="AN298" s="141"/>
      <c r="AO298" s="141"/>
      <c r="AP298" s="141"/>
      <c r="AQ298" s="141"/>
      <c r="AR298" s="141"/>
      <c r="AS298" s="141"/>
      <c r="AT298" s="141"/>
      <c r="AU298" s="141"/>
      <c r="AV298" s="141"/>
      <c r="AW298" s="141"/>
    </row>
    <row r="299" spans="1:49" s="200" customFormat="1" ht="51.6" customHeight="1">
      <c r="A299" s="140" t="str">
        <f>IF(D299&lt;&gt;"",VLOOKUP('ACTIVOS DE INFORMACIÓN 2020'!D299,DATA!$E$2:$F$101,2)&amp;"-"&amp;B299,"")</f>
        <v/>
      </c>
      <c r="B299" s="140"/>
      <c r="C299" s="141"/>
      <c r="D299" s="141"/>
      <c r="E299" s="142"/>
      <c r="F299" s="142"/>
      <c r="G299" s="184"/>
      <c r="H299" s="141"/>
      <c r="I299" s="141"/>
      <c r="J299" s="141"/>
      <c r="K299" s="141"/>
      <c r="L299" s="141"/>
      <c r="M299" s="141"/>
      <c r="N299" s="141"/>
      <c r="O299" s="141"/>
      <c r="P299" s="141"/>
      <c r="Q299" s="184"/>
      <c r="R299" s="184"/>
      <c r="S299" s="184"/>
      <c r="T299" s="184"/>
      <c r="U299" s="199"/>
      <c r="V299" s="141"/>
      <c r="W299" s="184"/>
      <c r="X299" s="143"/>
      <c r="Y299" s="141"/>
      <c r="Z299" s="143"/>
      <c r="AA299" s="143"/>
      <c r="AB299" s="143"/>
      <c r="AC299" s="141"/>
      <c r="AD299" s="144"/>
      <c r="AE299" s="142"/>
      <c r="AF299" s="142"/>
      <c r="AG299" s="142"/>
      <c r="AH299" s="142"/>
      <c r="AI299" s="142"/>
      <c r="AJ299" s="142"/>
      <c r="AK299" s="142"/>
      <c r="AL299" s="142"/>
      <c r="AM299" s="141"/>
      <c r="AN299" s="142"/>
      <c r="AO299" s="142"/>
      <c r="AP299" s="142"/>
      <c r="AQ299" s="142"/>
      <c r="AR299" s="142"/>
      <c r="AS299" s="142"/>
      <c r="AT299" s="142"/>
      <c r="AU299" s="142"/>
      <c r="AV299" s="142"/>
      <c r="AW299" s="142"/>
    </row>
    <row r="300" spans="1:49" s="200" customFormat="1" ht="51.6" customHeight="1">
      <c r="A300" s="140" t="str">
        <f>IF(D300&lt;&gt;"",VLOOKUP('ACTIVOS DE INFORMACIÓN 2020'!D300,DATA!$E$2:$F$101,2)&amp;"-"&amp;B300,"")</f>
        <v/>
      </c>
      <c r="B300" s="140"/>
      <c r="C300" s="141"/>
      <c r="D300" s="141"/>
      <c r="E300" s="142"/>
      <c r="F300" s="142"/>
      <c r="G300" s="141"/>
      <c r="H300" s="141"/>
      <c r="I300" s="141"/>
      <c r="J300" s="141"/>
      <c r="K300" s="141"/>
      <c r="L300" s="141"/>
      <c r="M300" s="141"/>
      <c r="N300" s="141"/>
      <c r="O300" s="141"/>
      <c r="P300" s="141"/>
      <c r="Q300" s="141"/>
      <c r="R300" s="141"/>
      <c r="S300" s="141"/>
      <c r="T300" s="141"/>
      <c r="U300" s="199"/>
      <c r="V300" s="141"/>
      <c r="W300" s="141"/>
      <c r="X300" s="143"/>
      <c r="Y300" s="141"/>
      <c r="Z300" s="143"/>
      <c r="AA300" s="143"/>
      <c r="AB300" s="143"/>
      <c r="AC300" s="141"/>
      <c r="AD300" s="144"/>
      <c r="AE300" s="142"/>
      <c r="AF300" s="141"/>
      <c r="AG300" s="141"/>
      <c r="AH300" s="141"/>
      <c r="AI300" s="141"/>
      <c r="AJ300" s="141"/>
      <c r="AK300" s="141"/>
      <c r="AL300" s="141"/>
      <c r="AM300" s="141"/>
      <c r="AN300" s="141"/>
      <c r="AO300" s="141"/>
      <c r="AP300" s="141"/>
      <c r="AQ300" s="141"/>
      <c r="AR300" s="141"/>
      <c r="AS300" s="141"/>
      <c r="AT300" s="141"/>
      <c r="AU300" s="141"/>
      <c r="AV300" s="141"/>
      <c r="AW300" s="141"/>
    </row>
    <row r="301" spans="1:49" s="200" customFormat="1" ht="51.6" customHeight="1">
      <c r="A301" s="140" t="str">
        <f>IF(D301&lt;&gt;"",VLOOKUP('ACTIVOS DE INFORMACIÓN 2020'!D301,DATA!$E$2:$F$101,2)&amp;"-"&amp;B301,"")</f>
        <v/>
      </c>
      <c r="B301" s="140"/>
      <c r="C301" s="141"/>
      <c r="D301" s="141"/>
      <c r="E301" s="142"/>
      <c r="F301" s="142"/>
      <c r="G301" s="141"/>
      <c r="H301" s="141"/>
      <c r="I301" s="141"/>
      <c r="J301" s="141"/>
      <c r="K301" s="141"/>
      <c r="L301" s="141"/>
      <c r="M301" s="141"/>
      <c r="N301" s="141"/>
      <c r="O301" s="141"/>
      <c r="P301" s="141"/>
      <c r="Q301" s="141"/>
      <c r="R301" s="141"/>
      <c r="S301" s="141"/>
      <c r="T301" s="142"/>
      <c r="U301" s="199"/>
      <c r="V301" s="141"/>
      <c r="W301" s="141"/>
      <c r="X301" s="143"/>
      <c r="Y301" s="141"/>
      <c r="Z301" s="143"/>
      <c r="AA301" s="143"/>
      <c r="AB301" s="143"/>
      <c r="AC301" s="141"/>
      <c r="AD301" s="144"/>
      <c r="AE301" s="142"/>
      <c r="AF301" s="141"/>
      <c r="AG301" s="141"/>
      <c r="AH301" s="141"/>
      <c r="AI301" s="141"/>
      <c r="AJ301" s="141"/>
      <c r="AK301" s="141"/>
      <c r="AL301" s="141"/>
      <c r="AM301" s="141"/>
      <c r="AN301" s="141"/>
      <c r="AO301" s="141"/>
      <c r="AP301" s="141"/>
      <c r="AQ301" s="141"/>
      <c r="AR301" s="141"/>
      <c r="AS301" s="141"/>
      <c r="AT301" s="141"/>
      <c r="AU301" s="141"/>
      <c r="AV301" s="141"/>
      <c r="AW301" s="141"/>
    </row>
    <row r="302" spans="1:49" s="200" customFormat="1" ht="51.6" customHeight="1">
      <c r="A302" s="140" t="str">
        <f>IF(D302&lt;&gt;"",VLOOKUP('ACTIVOS DE INFORMACIÓN 2020'!D302,DATA!$E$2:$F$101,2)&amp;"-"&amp;B302,"")</f>
        <v/>
      </c>
      <c r="B302" s="140"/>
      <c r="C302" s="141"/>
      <c r="D302" s="141"/>
      <c r="E302" s="141"/>
      <c r="F302" s="141"/>
      <c r="G302" s="141"/>
      <c r="H302" s="141"/>
      <c r="I302" s="143"/>
      <c r="J302" s="145"/>
      <c r="K302" s="141"/>
      <c r="L302" s="145"/>
      <c r="M302" s="141"/>
      <c r="N302" s="141"/>
      <c r="O302" s="141"/>
      <c r="P302" s="141"/>
      <c r="Q302" s="141"/>
      <c r="R302" s="141"/>
      <c r="S302" s="141"/>
      <c r="T302" s="141"/>
      <c r="U302" s="199"/>
      <c r="V302" s="141"/>
      <c r="W302" s="141"/>
      <c r="X302" s="143"/>
      <c r="Y302" s="141"/>
      <c r="Z302" s="143"/>
      <c r="AA302" s="143"/>
      <c r="AB302" s="143"/>
      <c r="AC302" s="141"/>
      <c r="AD302" s="144"/>
      <c r="AE302" s="141"/>
      <c r="AF302" s="141"/>
      <c r="AG302" s="141"/>
      <c r="AH302" s="141"/>
      <c r="AI302" s="141"/>
      <c r="AJ302" s="141"/>
      <c r="AK302" s="164"/>
      <c r="AL302" s="141"/>
      <c r="AM302" s="141"/>
      <c r="AN302" s="141"/>
      <c r="AO302" s="141"/>
      <c r="AP302" s="141"/>
      <c r="AQ302" s="141"/>
      <c r="AR302" s="141"/>
      <c r="AS302" s="141"/>
      <c r="AT302" s="141"/>
      <c r="AU302" s="141"/>
      <c r="AV302" s="141"/>
      <c r="AW302" s="141"/>
    </row>
    <row r="303" spans="1:49" s="200" customFormat="1" ht="51.6" customHeight="1">
      <c r="A303" s="140" t="str">
        <f>IF(D303&lt;&gt;"",VLOOKUP('ACTIVOS DE INFORMACIÓN 2020'!D303,DATA!$E$2:$F$101,2)&amp;"-"&amp;B303,"")</f>
        <v/>
      </c>
      <c r="B303" s="140"/>
      <c r="C303" s="141"/>
      <c r="D303" s="141"/>
      <c r="E303" s="141"/>
      <c r="F303" s="141"/>
      <c r="G303" s="141"/>
      <c r="H303" s="141"/>
      <c r="I303" s="143"/>
      <c r="J303" s="145"/>
      <c r="K303" s="141"/>
      <c r="L303" s="145"/>
      <c r="M303" s="141"/>
      <c r="N303" s="141"/>
      <c r="O303" s="141"/>
      <c r="P303" s="141"/>
      <c r="Q303" s="141"/>
      <c r="R303" s="141"/>
      <c r="S303" s="141"/>
      <c r="T303" s="141"/>
      <c r="U303" s="199"/>
      <c r="V303" s="141"/>
      <c r="W303" s="141"/>
      <c r="X303" s="143"/>
      <c r="Y303" s="141"/>
      <c r="Z303" s="143"/>
      <c r="AA303" s="143"/>
      <c r="AB303" s="143"/>
      <c r="AC303" s="141"/>
      <c r="AD303" s="144"/>
      <c r="AE303" s="141"/>
      <c r="AF303" s="141"/>
      <c r="AG303" s="141"/>
      <c r="AH303" s="141"/>
      <c r="AI303" s="141"/>
      <c r="AJ303" s="141"/>
      <c r="AK303" s="164"/>
      <c r="AL303" s="141"/>
      <c r="AM303" s="141"/>
      <c r="AN303" s="141"/>
      <c r="AO303" s="141"/>
      <c r="AP303" s="141"/>
      <c r="AQ303" s="141"/>
      <c r="AR303" s="141"/>
      <c r="AS303" s="141"/>
      <c r="AT303" s="141"/>
      <c r="AU303" s="141"/>
      <c r="AV303" s="141"/>
      <c r="AW303" s="141"/>
    </row>
    <row r="304" spans="1:49" s="200" customFormat="1" ht="51.6" customHeight="1">
      <c r="A304" s="140" t="str">
        <f>IF(D304&lt;&gt;"",VLOOKUP('ACTIVOS DE INFORMACIÓN 2020'!D304,DATA!$E$2:$F$101,2)&amp;"-"&amp;B304,"")</f>
        <v/>
      </c>
      <c r="B304" s="140"/>
      <c r="C304" s="141"/>
      <c r="D304" s="141"/>
      <c r="E304" s="141"/>
      <c r="F304" s="141"/>
      <c r="G304" s="141"/>
      <c r="H304" s="141"/>
      <c r="I304" s="143"/>
      <c r="J304" s="145"/>
      <c r="K304" s="141"/>
      <c r="L304" s="145"/>
      <c r="M304" s="141"/>
      <c r="N304" s="141"/>
      <c r="O304" s="141"/>
      <c r="P304" s="141"/>
      <c r="Q304" s="141"/>
      <c r="R304" s="141"/>
      <c r="S304" s="141"/>
      <c r="T304" s="141"/>
      <c r="U304" s="199"/>
      <c r="V304" s="141"/>
      <c r="W304" s="141"/>
      <c r="X304" s="143"/>
      <c r="Y304" s="141"/>
      <c r="Z304" s="143"/>
      <c r="AA304" s="143"/>
      <c r="AB304" s="143"/>
      <c r="AC304" s="141"/>
      <c r="AD304" s="144"/>
      <c r="AE304" s="141"/>
      <c r="AF304" s="141"/>
      <c r="AG304" s="141"/>
      <c r="AH304" s="141"/>
      <c r="AI304" s="141"/>
      <c r="AJ304" s="141"/>
      <c r="AK304" s="164"/>
      <c r="AL304" s="141"/>
      <c r="AM304" s="141"/>
      <c r="AN304" s="141"/>
      <c r="AO304" s="141"/>
      <c r="AP304" s="141"/>
      <c r="AQ304" s="141"/>
      <c r="AR304" s="141"/>
      <c r="AS304" s="141"/>
      <c r="AT304" s="141"/>
      <c r="AU304" s="141"/>
      <c r="AV304" s="141"/>
      <c r="AW304" s="141"/>
    </row>
    <row r="305" spans="1:49" s="200" customFormat="1" ht="51.6" customHeight="1">
      <c r="A305" s="140" t="str">
        <f>IF(D305&lt;&gt;"",VLOOKUP('ACTIVOS DE INFORMACIÓN 2020'!D305,DATA!$E$2:$F$101,2)&amp;"-"&amp;B305,"")</f>
        <v/>
      </c>
      <c r="B305" s="140"/>
      <c r="C305" s="141"/>
      <c r="D305" s="141"/>
      <c r="E305" s="141"/>
      <c r="F305" s="141"/>
      <c r="G305" s="141"/>
      <c r="H305" s="141"/>
      <c r="I305" s="143"/>
      <c r="J305" s="145"/>
      <c r="K305" s="141"/>
      <c r="L305" s="145"/>
      <c r="M305" s="141"/>
      <c r="N305" s="141"/>
      <c r="O305" s="141"/>
      <c r="P305" s="141"/>
      <c r="Q305" s="141"/>
      <c r="R305" s="141"/>
      <c r="S305" s="141"/>
      <c r="T305" s="141"/>
      <c r="U305" s="199"/>
      <c r="V305" s="141"/>
      <c r="W305" s="141"/>
      <c r="X305" s="143"/>
      <c r="Y305" s="141"/>
      <c r="Z305" s="143"/>
      <c r="AA305" s="143"/>
      <c r="AB305" s="143"/>
      <c r="AC305" s="141"/>
      <c r="AD305" s="144"/>
      <c r="AE305" s="141"/>
      <c r="AF305" s="141"/>
      <c r="AG305" s="141"/>
      <c r="AH305" s="141"/>
      <c r="AI305" s="141"/>
      <c r="AJ305" s="141"/>
      <c r="AK305" s="164"/>
      <c r="AL305" s="141"/>
      <c r="AM305" s="141"/>
      <c r="AN305" s="141"/>
      <c r="AO305" s="141"/>
      <c r="AP305" s="141"/>
      <c r="AQ305" s="141"/>
      <c r="AR305" s="141"/>
      <c r="AS305" s="141"/>
      <c r="AT305" s="141"/>
      <c r="AU305" s="141"/>
      <c r="AV305" s="141"/>
      <c r="AW305" s="141"/>
    </row>
    <row r="306" spans="1:49" s="200" customFormat="1" ht="51.6" customHeight="1">
      <c r="A306" s="140" t="str">
        <f>IF(D306&lt;&gt;"",VLOOKUP('ACTIVOS DE INFORMACIÓN 2020'!D306,DATA!$E$2:$F$101,2)&amp;"-"&amp;B306,"")</f>
        <v/>
      </c>
      <c r="B306" s="140"/>
      <c r="C306" s="141"/>
      <c r="D306" s="141"/>
      <c r="E306" s="141"/>
      <c r="F306" s="141"/>
      <c r="G306" s="141"/>
      <c r="H306" s="141"/>
      <c r="I306" s="143"/>
      <c r="J306" s="145"/>
      <c r="K306" s="141"/>
      <c r="L306" s="145"/>
      <c r="M306" s="141"/>
      <c r="N306" s="141"/>
      <c r="O306" s="141"/>
      <c r="P306" s="141"/>
      <c r="Q306" s="141"/>
      <c r="R306" s="141"/>
      <c r="S306" s="141"/>
      <c r="T306" s="141"/>
      <c r="U306" s="199"/>
      <c r="V306" s="141"/>
      <c r="W306" s="141"/>
      <c r="X306" s="143"/>
      <c r="Y306" s="141"/>
      <c r="Z306" s="143"/>
      <c r="AA306" s="143"/>
      <c r="AB306" s="143"/>
      <c r="AC306" s="141"/>
      <c r="AD306" s="144"/>
      <c r="AE306" s="141"/>
      <c r="AF306" s="141"/>
      <c r="AG306" s="141"/>
      <c r="AH306" s="141"/>
      <c r="AI306" s="141"/>
      <c r="AJ306" s="141"/>
      <c r="AK306" s="164"/>
      <c r="AL306" s="141"/>
      <c r="AM306" s="141"/>
      <c r="AN306" s="141"/>
      <c r="AO306" s="141"/>
      <c r="AP306" s="141"/>
      <c r="AQ306" s="141"/>
      <c r="AR306" s="141"/>
      <c r="AS306" s="141"/>
      <c r="AT306" s="141"/>
      <c r="AU306" s="141"/>
      <c r="AV306" s="141"/>
      <c r="AW306" s="141"/>
    </row>
    <row r="307" spans="1:49" s="200" customFormat="1" ht="51.6" customHeight="1">
      <c r="A307" s="140" t="str">
        <f>IF(D307&lt;&gt;"",VLOOKUP('ACTIVOS DE INFORMACIÓN 2020'!D307,DATA!$E$2:$F$101,2)&amp;"-"&amp;B307,"")</f>
        <v/>
      </c>
      <c r="B307" s="140"/>
      <c r="C307" s="141"/>
      <c r="D307" s="141"/>
      <c r="E307" s="141"/>
      <c r="F307" s="141"/>
      <c r="G307" s="141"/>
      <c r="H307" s="141"/>
      <c r="I307" s="143"/>
      <c r="J307" s="145"/>
      <c r="K307" s="141"/>
      <c r="L307" s="145"/>
      <c r="M307" s="141"/>
      <c r="N307" s="141"/>
      <c r="O307" s="141"/>
      <c r="P307" s="141"/>
      <c r="Q307" s="141"/>
      <c r="R307" s="141"/>
      <c r="S307" s="141"/>
      <c r="T307" s="141"/>
      <c r="U307" s="199"/>
      <c r="V307" s="141"/>
      <c r="W307" s="141"/>
      <c r="X307" s="143"/>
      <c r="Y307" s="141"/>
      <c r="Z307" s="143"/>
      <c r="AA307" s="143"/>
      <c r="AB307" s="143"/>
      <c r="AC307" s="141"/>
      <c r="AD307" s="144"/>
      <c r="AE307" s="141"/>
      <c r="AF307" s="141"/>
      <c r="AG307" s="141"/>
      <c r="AH307" s="141"/>
      <c r="AI307" s="141"/>
      <c r="AJ307" s="141"/>
      <c r="AK307" s="164"/>
      <c r="AL307" s="141"/>
      <c r="AM307" s="141"/>
      <c r="AN307" s="141"/>
      <c r="AO307" s="141"/>
      <c r="AP307" s="141"/>
      <c r="AQ307" s="141"/>
      <c r="AR307" s="141"/>
      <c r="AS307" s="141"/>
      <c r="AT307" s="141"/>
      <c r="AU307" s="141"/>
      <c r="AV307" s="141"/>
      <c r="AW307" s="141"/>
    </row>
    <row r="308" spans="1:49" s="200" customFormat="1" ht="51.6" customHeight="1">
      <c r="A308" s="140" t="str">
        <f>IF(D308&lt;&gt;"",VLOOKUP('ACTIVOS DE INFORMACIÓN 2020'!D308,DATA!$E$2:$F$101,2)&amp;"-"&amp;B308,"")</f>
        <v/>
      </c>
      <c r="B308" s="140"/>
      <c r="C308" s="141"/>
      <c r="D308" s="141"/>
      <c r="E308" s="141"/>
      <c r="F308" s="141"/>
      <c r="G308" s="141"/>
      <c r="H308" s="141"/>
      <c r="I308" s="143"/>
      <c r="J308" s="145"/>
      <c r="K308" s="141"/>
      <c r="L308" s="145"/>
      <c r="M308" s="141"/>
      <c r="N308" s="141"/>
      <c r="O308" s="141"/>
      <c r="P308" s="141"/>
      <c r="Q308" s="141"/>
      <c r="R308" s="141"/>
      <c r="S308" s="141"/>
      <c r="T308" s="141"/>
      <c r="U308" s="199"/>
      <c r="V308" s="141"/>
      <c r="W308" s="141"/>
      <c r="X308" s="143"/>
      <c r="Y308" s="141"/>
      <c r="Z308" s="143"/>
      <c r="AA308" s="143"/>
      <c r="AB308" s="143"/>
      <c r="AC308" s="141"/>
      <c r="AD308" s="144"/>
      <c r="AE308" s="141"/>
      <c r="AF308" s="141"/>
      <c r="AG308" s="141"/>
      <c r="AH308" s="141"/>
      <c r="AI308" s="141"/>
      <c r="AJ308" s="141"/>
      <c r="AK308" s="164"/>
      <c r="AL308" s="141"/>
      <c r="AM308" s="141"/>
      <c r="AN308" s="141"/>
      <c r="AO308" s="141"/>
      <c r="AP308" s="141"/>
      <c r="AQ308" s="141"/>
      <c r="AR308" s="141"/>
      <c r="AS308" s="141"/>
      <c r="AT308" s="141"/>
      <c r="AU308" s="141"/>
      <c r="AV308" s="141"/>
      <c r="AW308" s="141"/>
    </row>
    <row r="309" spans="1:49" s="200" customFormat="1" ht="51.6" customHeight="1">
      <c r="A309" s="140" t="str">
        <f>IF(D309&lt;&gt;"",VLOOKUP('ACTIVOS DE INFORMACIÓN 2020'!D309,DATA!$E$2:$F$101,2)&amp;"-"&amp;B309,"")</f>
        <v/>
      </c>
      <c r="B309" s="140"/>
      <c r="C309" s="141"/>
      <c r="D309" s="141"/>
      <c r="E309" s="141"/>
      <c r="F309" s="141"/>
      <c r="G309" s="141"/>
      <c r="H309" s="141"/>
      <c r="I309" s="143"/>
      <c r="J309" s="145"/>
      <c r="K309" s="141"/>
      <c r="L309" s="145"/>
      <c r="M309" s="141"/>
      <c r="N309" s="141"/>
      <c r="O309" s="141"/>
      <c r="P309" s="141"/>
      <c r="Q309" s="141"/>
      <c r="R309" s="141"/>
      <c r="S309" s="141"/>
      <c r="T309" s="141"/>
      <c r="U309" s="199"/>
      <c r="V309" s="141"/>
      <c r="W309" s="141"/>
      <c r="X309" s="143"/>
      <c r="Y309" s="141"/>
      <c r="Z309" s="143"/>
      <c r="AA309" s="143"/>
      <c r="AB309" s="143"/>
      <c r="AC309" s="141"/>
      <c r="AD309" s="144"/>
      <c r="AE309" s="141"/>
      <c r="AF309" s="141"/>
      <c r="AG309" s="141"/>
      <c r="AH309" s="141"/>
      <c r="AI309" s="141"/>
      <c r="AJ309" s="141"/>
      <c r="AK309" s="164"/>
      <c r="AL309" s="141"/>
      <c r="AM309" s="141"/>
      <c r="AN309" s="141"/>
      <c r="AO309" s="141"/>
      <c r="AP309" s="141"/>
      <c r="AQ309" s="141"/>
      <c r="AR309" s="141"/>
      <c r="AS309" s="141"/>
      <c r="AT309" s="141"/>
      <c r="AU309" s="141"/>
      <c r="AV309" s="141"/>
      <c r="AW309" s="141"/>
    </row>
    <row r="310" spans="1:49" s="200" customFormat="1" ht="51.6" customHeight="1">
      <c r="A310" s="140" t="str">
        <f>IF(D310&lt;&gt;"",VLOOKUP('ACTIVOS DE INFORMACIÓN 2020'!D310,DATA!$E$2:$F$101,2)&amp;"-"&amp;B310,"")</f>
        <v/>
      </c>
      <c r="B310" s="140"/>
      <c r="C310" s="141"/>
      <c r="D310" s="141"/>
      <c r="E310" s="141"/>
      <c r="F310" s="141"/>
      <c r="G310" s="141"/>
      <c r="H310" s="141"/>
      <c r="I310" s="143"/>
      <c r="J310" s="145"/>
      <c r="K310" s="141"/>
      <c r="L310" s="145"/>
      <c r="M310" s="141"/>
      <c r="N310" s="141"/>
      <c r="O310" s="141"/>
      <c r="P310" s="141"/>
      <c r="Q310" s="141"/>
      <c r="R310" s="141"/>
      <c r="S310" s="141"/>
      <c r="T310" s="141"/>
      <c r="U310" s="199"/>
      <c r="V310" s="141"/>
      <c r="W310" s="141"/>
      <c r="X310" s="143"/>
      <c r="Y310" s="141"/>
      <c r="Z310" s="143"/>
      <c r="AA310" s="143"/>
      <c r="AB310" s="143"/>
      <c r="AC310" s="141"/>
      <c r="AD310" s="144"/>
      <c r="AE310" s="141"/>
      <c r="AF310" s="141"/>
      <c r="AG310" s="141"/>
      <c r="AH310" s="141"/>
      <c r="AI310" s="141"/>
      <c r="AJ310" s="141"/>
      <c r="AK310" s="164"/>
      <c r="AL310" s="141"/>
      <c r="AM310" s="141"/>
      <c r="AN310" s="141"/>
      <c r="AO310" s="141"/>
      <c r="AP310" s="141"/>
      <c r="AQ310" s="141"/>
      <c r="AR310" s="141"/>
      <c r="AS310" s="141"/>
      <c r="AT310" s="141"/>
      <c r="AU310" s="141"/>
      <c r="AV310" s="141"/>
      <c r="AW310" s="141"/>
    </row>
    <row r="311" spans="1:49" s="200" customFormat="1" ht="51.6" customHeight="1">
      <c r="A311" s="140" t="str">
        <f>IF(D311&lt;&gt;"",VLOOKUP('ACTIVOS DE INFORMACIÓN 2020'!D311,DATA!$E$2:$F$101,2)&amp;"-"&amp;B311,"")</f>
        <v/>
      </c>
      <c r="B311" s="140"/>
      <c r="C311" s="141"/>
      <c r="D311" s="141"/>
      <c r="E311" s="141"/>
      <c r="F311" s="141"/>
      <c r="G311" s="141"/>
      <c r="H311" s="141"/>
      <c r="I311" s="143"/>
      <c r="J311" s="145"/>
      <c r="K311" s="141"/>
      <c r="L311" s="145"/>
      <c r="M311" s="141"/>
      <c r="N311" s="141"/>
      <c r="O311" s="141"/>
      <c r="P311" s="141"/>
      <c r="Q311" s="141"/>
      <c r="R311" s="141"/>
      <c r="S311" s="141"/>
      <c r="T311" s="141"/>
      <c r="U311" s="199"/>
      <c r="V311" s="141"/>
      <c r="W311" s="141"/>
      <c r="X311" s="143"/>
      <c r="Y311" s="141"/>
      <c r="Z311" s="143"/>
      <c r="AA311" s="143"/>
      <c r="AB311" s="143"/>
      <c r="AC311" s="141"/>
      <c r="AD311" s="144"/>
      <c r="AE311" s="141"/>
      <c r="AF311" s="141"/>
      <c r="AG311" s="141"/>
      <c r="AH311" s="141"/>
      <c r="AI311" s="141"/>
      <c r="AJ311" s="141"/>
      <c r="AK311" s="164"/>
      <c r="AL311" s="141"/>
      <c r="AM311" s="141"/>
      <c r="AN311" s="141"/>
      <c r="AO311" s="141"/>
      <c r="AP311" s="141"/>
      <c r="AQ311" s="141"/>
      <c r="AR311" s="141"/>
      <c r="AS311" s="141"/>
      <c r="AT311" s="141"/>
      <c r="AU311" s="141"/>
      <c r="AV311" s="141"/>
      <c r="AW311" s="141"/>
    </row>
    <row r="312" spans="1:49" s="200" customFormat="1" ht="51.6" customHeight="1">
      <c r="A312" s="140" t="str">
        <f>IF(D312&lt;&gt;"",VLOOKUP('ACTIVOS DE INFORMACIÓN 2020'!D312,DATA!$E$2:$F$101,2)&amp;"-"&amp;B312,"")</f>
        <v/>
      </c>
      <c r="B312" s="140"/>
      <c r="C312" s="141"/>
      <c r="D312" s="141"/>
      <c r="E312" s="141"/>
      <c r="F312" s="141"/>
      <c r="G312" s="141"/>
      <c r="H312" s="141"/>
      <c r="I312" s="143"/>
      <c r="J312" s="145"/>
      <c r="K312" s="141"/>
      <c r="L312" s="145"/>
      <c r="M312" s="141"/>
      <c r="N312" s="141"/>
      <c r="O312" s="141"/>
      <c r="P312" s="141"/>
      <c r="Q312" s="141"/>
      <c r="R312" s="141"/>
      <c r="S312" s="141"/>
      <c r="T312" s="141"/>
      <c r="U312" s="199"/>
      <c r="V312" s="141"/>
      <c r="W312" s="141"/>
      <c r="X312" s="143"/>
      <c r="Y312" s="141"/>
      <c r="Z312" s="143"/>
      <c r="AA312" s="143"/>
      <c r="AB312" s="143"/>
      <c r="AC312" s="141"/>
      <c r="AD312" s="144"/>
      <c r="AE312" s="141"/>
      <c r="AF312" s="141"/>
      <c r="AG312" s="141"/>
      <c r="AH312" s="141"/>
      <c r="AI312" s="141"/>
      <c r="AJ312" s="141"/>
      <c r="AK312" s="164"/>
      <c r="AL312" s="141"/>
      <c r="AM312" s="141"/>
      <c r="AN312" s="141"/>
      <c r="AO312" s="141"/>
      <c r="AP312" s="141"/>
      <c r="AQ312" s="141"/>
      <c r="AR312" s="141"/>
      <c r="AS312" s="141"/>
      <c r="AT312" s="141"/>
      <c r="AU312" s="141"/>
      <c r="AV312" s="141"/>
      <c r="AW312" s="141"/>
    </row>
    <row r="313" spans="1:49" s="200" customFormat="1" ht="51.6" customHeight="1">
      <c r="A313" s="140" t="str">
        <f>IF(D313&lt;&gt;"",VLOOKUP('ACTIVOS DE INFORMACIÓN 2020'!D313,DATA!$E$2:$F$101,2)&amp;"-"&amp;B313,"")</f>
        <v/>
      </c>
      <c r="B313" s="140"/>
      <c r="C313" s="141"/>
      <c r="D313" s="141"/>
      <c r="E313" s="141"/>
      <c r="F313" s="141"/>
      <c r="G313" s="141"/>
      <c r="H313" s="141"/>
      <c r="I313" s="143"/>
      <c r="J313" s="145"/>
      <c r="K313" s="141"/>
      <c r="L313" s="145"/>
      <c r="M313" s="141"/>
      <c r="N313" s="141"/>
      <c r="O313" s="141"/>
      <c r="P313" s="141"/>
      <c r="Q313" s="141"/>
      <c r="R313" s="141"/>
      <c r="S313" s="141"/>
      <c r="T313" s="141"/>
      <c r="U313" s="199"/>
      <c r="V313" s="141"/>
      <c r="W313" s="141"/>
      <c r="X313" s="143"/>
      <c r="Y313" s="141"/>
      <c r="Z313" s="143"/>
      <c r="AA313" s="143"/>
      <c r="AB313" s="143"/>
      <c r="AC313" s="141"/>
      <c r="AD313" s="144"/>
      <c r="AE313" s="141"/>
      <c r="AF313" s="141"/>
      <c r="AG313" s="141"/>
      <c r="AH313" s="141"/>
      <c r="AI313" s="141"/>
      <c r="AJ313" s="141"/>
      <c r="AK313" s="164"/>
      <c r="AL313" s="141"/>
      <c r="AM313" s="141"/>
      <c r="AN313" s="141"/>
      <c r="AO313" s="141"/>
      <c r="AP313" s="141"/>
      <c r="AQ313" s="141"/>
      <c r="AR313" s="141"/>
      <c r="AS313" s="141"/>
      <c r="AT313" s="141"/>
      <c r="AU313" s="141"/>
      <c r="AV313" s="141"/>
      <c r="AW313" s="141"/>
    </row>
    <row r="314" spans="1:49" s="200" customFormat="1" ht="51.6" customHeight="1">
      <c r="A314" s="140" t="str">
        <f>IF(D314&lt;&gt;"",VLOOKUP('ACTIVOS DE INFORMACIÓN 2020'!D314,DATA!$E$2:$F$101,2)&amp;"-"&amp;B314,"")</f>
        <v/>
      </c>
      <c r="B314" s="140"/>
      <c r="C314" s="141"/>
      <c r="D314" s="141"/>
      <c r="E314" s="141"/>
      <c r="F314" s="141"/>
      <c r="G314" s="141"/>
      <c r="H314" s="141"/>
      <c r="I314" s="143"/>
      <c r="J314" s="145"/>
      <c r="K314" s="141"/>
      <c r="L314" s="145"/>
      <c r="M314" s="141"/>
      <c r="N314" s="141"/>
      <c r="O314" s="141"/>
      <c r="P314" s="141"/>
      <c r="Q314" s="141"/>
      <c r="R314" s="141"/>
      <c r="S314" s="141"/>
      <c r="T314" s="141"/>
      <c r="U314" s="199"/>
      <c r="V314" s="141"/>
      <c r="W314" s="141"/>
      <c r="X314" s="143"/>
      <c r="Y314" s="141"/>
      <c r="Z314" s="143"/>
      <c r="AA314" s="143"/>
      <c r="AB314" s="143"/>
      <c r="AC314" s="141"/>
      <c r="AD314" s="144"/>
      <c r="AE314" s="141"/>
      <c r="AF314" s="141"/>
      <c r="AG314" s="141"/>
      <c r="AH314" s="141"/>
      <c r="AI314" s="141"/>
      <c r="AJ314" s="141"/>
      <c r="AK314" s="164"/>
      <c r="AL314" s="141"/>
      <c r="AM314" s="141"/>
      <c r="AN314" s="141"/>
      <c r="AO314" s="141"/>
      <c r="AP314" s="141"/>
      <c r="AQ314" s="141"/>
      <c r="AR314" s="141"/>
      <c r="AS314" s="141"/>
      <c r="AT314" s="141"/>
      <c r="AU314" s="141"/>
      <c r="AV314" s="141"/>
      <c r="AW314" s="141"/>
    </row>
    <row r="315" spans="1:49" s="200" customFormat="1" ht="51.6" customHeight="1">
      <c r="A315" s="140" t="str">
        <f>IF(D315&lt;&gt;"",VLOOKUP('ACTIVOS DE INFORMACIÓN 2020'!D315,DATA!$E$2:$F$101,2)&amp;"-"&amp;B315,"")</f>
        <v/>
      </c>
      <c r="B315" s="140"/>
      <c r="C315" s="141"/>
      <c r="D315" s="141"/>
      <c r="E315" s="141"/>
      <c r="F315" s="141"/>
      <c r="G315" s="141"/>
      <c r="H315" s="141"/>
      <c r="I315" s="143"/>
      <c r="J315" s="145"/>
      <c r="K315" s="141"/>
      <c r="L315" s="145"/>
      <c r="M315" s="141"/>
      <c r="N315" s="141"/>
      <c r="O315" s="141"/>
      <c r="P315" s="141"/>
      <c r="Q315" s="141"/>
      <c r="R315" s="141"/>
      <c r="S315" s="141"/>
      <c r="T315" s="141"/>
      <c r="U315" s="199"/>
      <c r="V315" s="141"/>
      <c r="W315" s="141"/>
      <c r="X315" s="143"/>
      <c r="Y315" s="141"/>
      <c r="Z315" s="143"/>
      <c r="AA315" s="143"/>
      <c r="AB315" s="143"/>
      <c r="AC315" s="141"/>
      <c r="AD315" s="144"/>
      <c r="AE315" s="141"/>
      <c r="AF315" s="141"/>
      <c r="AG315" s="141"/>
      <c r="AH315" s="141"/>
      <c r="AI315" s="141"/>
      <c r="AJ315" s="141"/>
      <c r="AK315" s="164"/>
      <c r="AL315" s="141"/>
      <c r="AM315" s="141"/>
      <c r="AN315" s="141"/>
      <c r="AO315" s="141"/>
      <c r="AP315" s="141"/>
      <c r="AQ315" s="141"/>
      <c r="AR315" s="141"/>
      <c r="AS315" s="141"/>
      <c r="AT315" s="141"/>
      <c r="AU315" s="141"/>
      <c r="AV315" s="141"/>
      <c r="AW315" s="141"/>
    </row>
    <row r="316" spans="1:49" s="200" customFormat="1" ht="51.6" customHeight="1">
      <c r="A316" s="140" t="str">
        <f>IF(D316&lt;&gt;"",VLOOKUP('ACTIVOS DE INFORMACIÓN 2020'!D316,DATA!$E$2:$F$101,2)&amp;"-"&amp;B316,"")</f>
        <v/>
      </c>
      <c r="B316" s="140"/>
      <c r="C316" s="141"/>
      <c r="D316" s="141"/>
      <c r="E316" s="142"/>
      <c r="F316" s="142"/>
      <c r="G316" s="141"/>
      <c r="H316" s="141"/>
      <c r="I316" s="141"/>
      <c r="J316" s="141"/>
      <c r="K316" s="141"/>
      <c r="L316" s="141"/>
      <c r="M316" s="141"/>
      <c r="N316" s="141"/>
      <c r="O316" s="141"/>
      <c r="P316" s="141"/>
      <c r="Q316" s="141"/>
      <c r="R316" s="141"/>
      <c r="S316" s="141"/>
      <c r="T316" s="141"/>
      <c r="U316" s="199"/>
      <c r="V316" s="141"/>
      <c r="W316" s="141"/>
      <c r="X316" s="143"/>
      <c r="Y316" s="141"/>
      <c r="Z316" s="143"/>
      <c r="AA316" s="143"/>
      <c r="AB316" s="143"/>
      <c r="AC316" s="141"/>
      <c r="AD316" s="144"/>
      <c r="AE316" s="141"/>
      <c r="AF316" s="141"/>
      <c r="AG316" s="141"/>
      <c r="AH316" s="141"/>
      <c r="AI316" s="141"/>
      <c r="AJ316" s="141"/>
      <c r="AK316" s="164"/>
      <c r="AL316" s="141"/>
      <c r="AM316" s="141"/>
      <c r="AN316" s="141"/>
      <c r="AO316" s="141"/>
      <c r="AP316" s="141"/>
      <c r="AQ316" s="141"/>
      <c r="AR316" s="141"/>
      <c r="AS316" s="141"/>
      <c r="AT316" s="141"/>
      <c r="AU316" s="141"/>
      <c r="AV316" s="141"/>
      <c r="AW316" s="141"/>
    </row>
    <row r="317" spans="1:49" s="200" customFormat="1" ht="51.6" customHeight="1">
      <c r="A317" s="140" t="str">
        <f>IF(D317&lt;&gt;"",VLOOKUP('ACTIVOS DE INFORMACIÓN 2020'!D317,DATA!$E$2:$F$101,2)&amp;"-"&amp;B317,"")</f>
        <v/>
      </c>
      <c r="B317" s="140"/>
      <c r="C317" s="141"/>
      <c r="D317" s="141"/>
      <c r="E317" s="142"/>
      <c r="F317" s="142"/>
      <c r="G317" s="184"/>
      <c r="H317" s="141"/>
      <c r="I317" s="141"/>
      <c r="J317" s="141"/>
      <c r="K317" s="141"/>
      <c r="L317" s="141"/>
      <c r="M317" s="141"/>
      <c r="N317" s="141"/>
      <c r="O317" s="141"/>
      <c r="P317" s="141"/>
      <c r="Q317" s="184"/>
      <c r="R317" s="184"/>
      <c r="S317" s="184"/>
      <c r="T317" s="184"/>
      <c r="U317" s="199"/>
      <c r="V317" s="141"/>
      <c r="W317" s="184"/>
      <c r="X317" s="143"/>
      <c r="Y317" s="141"/>
      <c r="Z317" s="143"/>
      <c r="AA317" s="143"/>
      <c r="AB317" s="143"/>
      <c r="AC317" s="141"/>
      <c r="AD317" s="144"/>
      <c r="AE317" s="142"/>
      <c r="AF317" s="142"/>
      <c r="AG317" s="142"/>
      <c r="AH317" s="142"/>
      <c r="AI317" s="142"/>
      <c r="AJ317" s="142"/>
      <c r="AK317" s="142"/>
      <c r="AL317" s="142"/>
      <c r="AM317" s="141"/>
      <c r="AN317" s="142"/>
      <c r="AO317" s="142"/>
      <c r="AP317" s="142"/>
      <c r="AQ317" s="142"/>
      <c r="AR317" s="142"/>
      <c r="AS317" s="142"/>
      <c r="AT317" s="142"/>
      <c r="AU317" s="142"/>
      <c r="AV317" s="142"/>
      <c r="AW317" s="142"/>
    </row>
    <row r="318" spans="1:49" s="200" customFormat="1" ht="51.6" customHeight="1">
      <c r="A318" s="140" t="str">
        <f>IF(D318&lt;&gt;"",VLOOKUP('ACTIVOS DE INFORMACIÓN 2020'!D318,DATA!$E$2:$F$101,2)&amp;"-"&amp;B318,"")</f>
        <v/>
      </c>
      <c r="B318" s="140"/>
      <c r="C318" s="141"/>
      <c r="D318" s="141"/>
      <c r="E318" s="142"/>
      <c r="F318" s="142"/>
      <c r="G318" s="141"/>
      <c r="H318" s="141"/>
      <c r="I318" s="141"/>
      <c r="J318" s="141"/>
      <c r="K318" s="141"/>
      <c r="L318" s="141"/>
      <c r="M318" s="141"/>
      <c r="N318" s="141"/>
      <c r="O318" s="141"/>
      <c r="P318" s="141"/>
      <c r="Q318" s="141"/>
      <c r="R318" s="141"/>
      <c r="S318" s="141"/>
      <c r="T318" s="141"/>
      <c r="U318" s="199"/>
      <c r="V318" s="141"/>
      <c r="W318" s="141"/>
      <c r="X318" s="143"/>
      <c r="Y318" s="141"/>
      <c r="Z318" s="143"/>
      <c r="AA318" s="143"/>
      <c r="AB318" s="143"/>
      <c r="AC318" s="141"/>
      <c r="AD318" s="144"/>
      <c r="AE318" s="141"/>
      <c r="AF318" s="141"/>
      <c r="AG318" s="141"/>
      <c r="AH318" s="141"/>
      <c r="AI318" s="141"/>
      <c r="AJ318" s="141"/>
      <c r="AK318" s="164"/>
      <c r="AL318" s="141"/>
      <c r="AM318" s="141"/>
      <c r="AN318" s="141"/>
      <c r="AO318" s="141"/>
      <c r="AP318" s="141"/>
      <c r="AQ318" s="141"/>
      <c r="AR318" s="141"/>
      <c r="AS318" s="141"/>
      <c r="AT318" s="141"/>
      <c r="AU318" s="141"/>
      <c r="AV318" s="141"/>
      <c r="AW318" s="141"/>
    </row>
    <row r="319" spans="1:49" s="200" customFormat="1" ht="51.6" customHeight="1">
      <c r="A319" s="140" t="str">
        <f>IF(D319&lt;&gt;"",VLOOKUP('ACTIVOS DE INFORMACIÓN 2020'!D319,DATA!$E$2:$F$101,2)&amp;"-"&amp;B319,"")</f>
        <v/>
      </c>
      <c r="B319" s="140"/>
      <c r="C319" s="141"/>
      <c r="D319" s="141"/>
      <c r="E319" s="141"/>
      <c r="F319" s="141"/>
      <c r="G319" s="141"/>
      <c r="H319" s="141"/>
      <c r="I319" s="143"/>
      <c r="J319" s="145"/>
      <c r="K319" s="141"/>
      <c r="L319" s="145"/>
      <c r="M319" s="141"/>
      <c r="N319" s="141"/>
      <c r="O319" s="141"/>
      <c r="P319" s="141"/>
      <c r="Q319" s="141"/>
      <c r="R319" s="141"/>
      <c r="S319" s="141"/>
      <c r="T319" s="141"/>
      <c r="U319" s="199"/>
      <c r="V319" s="141"/>
      <c r="W319" s="141"/>
      <c r="X319" s="143"/>
      <c r="Y319" s="141"/>
      <c r="Z319" s="143"/>
      <c r="AA319" s="143"/>
      <c r="AB319" s="143"/>
      <c r="AC319" s="141"/>
      <c r="AD319" s="144"/>
      <c r="AE319" s="141"/>
      <c r="AF319" s="141"/>
      <c r="AG319" s="141"/>
      <c r="AH319" s="141"/>
      <c r="AI319" s="141"/>
      <c r="AJ319" s="141"/>
      <c r="AK319" s="164"/>
      <c r="AL319" s="141"/>
      <c r="AM319" s="141"/>
      <c r="AN319" s="141"/>
      <c r="AO319" s="141"/>
      <c r="AP319" s="141"/>
      <c r="AQ319" s="141"/>
      <c r="AR319" s="141"/>
      <c r="AS319" s="141"/>
      <c r="AT319" s="141"/>
      <c r="AU319" s="141"/>
      <c r="AV319" s="141"/>
      <c r="AW319" s="141"/>
    </row>
    <row r="320" spans="1:49" s="200" customFormat="1" ht="51.6" customHeight="1">
      <c r="A320" s="140" t="str">
        <f>IF(D320&lt;&gt;"",VLOOKUP('ACTIVOS DE INFORMACIÓN 2020'!D320,DATA!$E$2:$F$101,2)&amp;"-"&amp;B320,"")</f>
        <v/>
      </c>
      <c r="B320" s="140"/>
      <c r="C320" s="141"/>
      <c r="D320" s="141"/>
      <c r="E320" s="141"/>
      <c r="F320" s="141"/>
      <c r="G320" s="141"/>
      <c r="H320" s="141"/>
      <c r="I320" s="143"/>
      <c r="J320" s="145"/>
      <c r="K320" s="141"/>
      <c r="L320" s="145"/>
      <c r="M320" s="141"/>
      <c r="N320" s="141"/>
      <c r="O320" s="141"/>
      <c r="P320" s="141"/>
      <c r="Q320" s="141"/>
      <c r="R320" s="141"/>
      <c r="S320" s="141"/>
      <c r="T320" s="141"/>
      <c r="U320" s="199"/>
      <c r="V320" s="141"/>
      <c r="W320" s="141"/>
      <c r="X320" s="143"/>
      <c r="Y320" s="141"/>
      <c r="Z320" s="143"/>
      <c r="AA320" s="143"/>
      <c r="AB320" s="143"/>
      <c r="AC320" s="141"/>
      <c r="AD320" s="144"/>
      <c r="AE320" s="141"/>
      <c r="AF320" s="141"/>
      <c r="AG320" s="141"/>
      <c r="AH320" s="141"/>
      <c r="AI320" s="141"/>
      <c r="AJ320" s="141"/>
      <c r="AK320" s="164"/>
      <c r="AL320" s="141"/>
      <c r="AM320" s="141"/>
      <c r="AN320" s="141"/>
      <c r="AO320" s="141"/>
      <c r="AP320" s="141"/>
      <c r="AQ320" s="141"/>
      <c r="AR320" s="141"/>
      <c r="AS320" s="141"/>
      <c r="AT320" s="141"/>
      <c r="AU320" s="141"/>
      <c r="AV320" s="141"/>
      <c r="AW320" s="141"/>
    </row>
    <row r="321" spans="1:49" s="200" customFormat="1" ht="51.6" customHeight="1">
      <c r="A321" s="140" t="str">
        <f>IF(D321&lt;&gt;"",VLOOKUP('ACTIVOS DE INFORMACIÓN 2020'!D321,DATA!$E$2:$F$101,2)&amp;"-"&amp;B321,"")</f>
        <v/>
      </c>
      <c r="B321" s="140"/>
      <c r="C321" s="141"/>
      <c r="D321" s="141"/>
      <c r="E321" s="141"/>
      <c r="F321" s="142"/>
      <c r="G321" s="141"/>
      <c r="H321" s="141"/>
      <c r="I321" s="143"/>
      <c r="J321" s="145"/>
      <c r="K321" s="141"/>
      <c r="L321" s="145"/>
      <c r="M321" s="141"/>
      <c r="N321" s="141"/>
      <c r="O321" s="141"/>
      <c r="P321" s="141"/>
      <c r="Q321" s="141"/>
      <c r="R321" s="141"/>
      <c r="S321" s="141"/>
      <c r="T321" s="142"/>
      <c r="U321" s="199"/>
      <c r="V321" s="141"/>
      <c r="W321" s="141"/>
      <c r="X321" s="143"/>
      <c r="Y321" s="141"/>
      <c r="Z321" s="143"/>
      <c r="AA321" s="143"/>
      <c r="AB321" s="143"/>
      <c r="AC321" s="141"/>
      <c r="AD321" s="144"/>
      <c r="AE321" s="141"/>
      <c r="AF321" s="141"/>
      <c r="AG321" s="141"/>
      <c r="AH321" s="141"/>
      <c r="AI321" s="141"/>
      <c r="AJ321" s="141"/>
      <c r="AK321" s="164"/>
      <c r="AL321" s="141"/>
      <c r="AM321" s="141"/>
      <c r="AN321" s="141"/>
      <c r="AO321" s="141"/>
      <c r="AP321" s="141"/>
      <c r="AQ321" s="141"/>
      <c r="AR321" s="141"/>
      <c r="AS321" s="141"/>
      <c r="AT321" s="141"/>
      <c r="AU321" s="141"/>
      <c r="AV321" s="141"/>
      <c r="AW321" s="141"/>
    </row>
    <row r="322" spans="1:49" s="200" customFormat="1" ht="51.6" customHeight="1">
      <c r="A322" s="140" t="str">
        <f>IF(D322&lt;&gt;"",VLOOKUP('ACTIVOS DE INFORMACIÓN 2020'!D322,DATA!$E$2:$F$101,2)&amp;"-"&amp;B322,"")</f>
        <v/>
      </c>
      <c r="B322" s="140"/>
      <c r="C322" s="141"/>
      <c r="D322" s="141"/>
      <c r="E322" s="141"/>
      <c r="F322" s="142"/>
      <c r="G322" s="141"/>
      <c r="H322" s="141"/>
      <c r="I322" s="143"/>
      <c r="J322" s="145"/>
      <c r="K322" s="141"/>
      <c r="L322" s="145"/>
      <c r="M322" s="141"/>
      <c r="N322" s="141"/>
      <c r="O322" s="141"/>
      <c r="P322" s="141"/>
      <c r="Q322" s="141"/>
      <c r="R322" s="141"/>
      <c r="S322" s="141"/>
      <c r="T322" s="142"/>
      <c r="U322" s="199"/>
      <c r="V322" s="141"/>
      <c r="W322" s="141"/>
      <c r="X322" s="143"/>
      <c r="Y322" s="141"/>
      <c r="Z322" s="143"/>
      <c r="AA322" s="143"/>
      <c r="AB322" s="143"/>
      <c r="AC322" s="141"/>
      <c r="AD322" s="144"/>
      <c r="AE322" s="141"/>
      <c r="AF322" s="141"/>
      <c r="AG322" s="141"/>
      <c r="AH322" s="141"/>
      <c r="AI322" s="141"/>
      <c r="AJ322" s="141"/>
      <c r="AK322" s="164"/>
      <c r="AL322" s="141"/>
      <c r="AM322" s="141"/>
      <c r="AN322" s="141"/>
      <c r="AO322" s="141"/>
      <c r="AP322" s="141"/>
      <c r="AQ322" s="141"/>
      <c r="AR322" s="141"/>
      <c r="AS322" s="141"/>
      <c r="AT322" s="141"/>
      <c r="AU322" s="141"/>
      <c r="AV322" s="141"/>
      <c r="AW322" s="141"/>
    </row>
    <row r="323" spans="1:49" s="200" customFormat="1" ht="51.6" customHeight="1">
      <c r="A323" s="140" t="str">
        <f>IF(D323&lt;&gt;"",VLOOKUP('ACTIVOS DE INFORMACIÓN 2020'!D323,DATA!$E$2:$F$101,2)&amp;"-"&amp;B323,"")</f>
        <v/>
      </c>
      <c r="B323" s="140"/>
      <c r="C323" s="141"/>
      <c r="D323" s="141"/>
      <c r="E323" s="141"/>
      <c r="F323" s="142"/>
      <c r="G323" s="141"/>
      <c r="H323" s="141"/>
      <c r="I323" s="143"/>
      <c r="J323" s="145"/>
      <c r="K323" s="141"/>
      <c r="L323" s="145"/>
      <c r="M323" s="141"/>
      <c r="N323" s="141"/>
      <c r="O323" s="141"/>
      <c r="P323" s="141"/>
      <c r="Q323" s="141"/>
      <c r="R323" s="141"/>
      <c r="S323" s="141"/>
      <c r="T323" s="142"/>
      <c r="U323" s="199"/>
      <c r="V323" s="141"/>
      <c r="W323" s="141"/>
      <c r="X323" s="143"/>
      <c r="Y323" s="141"/>
      <c r="Z323" s="143"/>
      <c r="AA323" s="143"/>
      <c r="AB323" s="143"/>
      <c r="AC323" s="141"/>
      <c r="AD323" s="144"/>
      <c r="AE323" s="141"/>
      <c r="AF323" s="141"/>
      <c r="AG323" s="141"/>
      <c r="AH323" s="141"/>
      <c r="AI323" s="141"/>
      <c r="AJ323" s="141"/>
      <c r="AK323" s="164"/>
      <c r="AL323" s="141"/>
      <c r="AM323" s="141"/>
      <c r="AN323" s="141"/>
      <c r="AO323" s="141"/>
      <c r="AP323" s="141"/>
      <c r="AQ323" s="141"/>
      <c r="AR323" s="141"/>
      <c r="AS323" s="141"/>
      <c r="AT323" s="141"/>
      <c r="AU323" s="141"/>
      <c r="AV323" s="141"/>
      <c r="AW323" s="141"/>
    </row>
    <row r="324" spans="1:49" s="200" customFormat="1" ht="51.6" customHeight="1">
      <c r="A324" s="140" t="str">
        <f>IF(D324&lt;&gt;"",VLOOKUP('ACTIVOS DE INFORMACIÓN 2020'!D324,DATA!$E$2:$F$101,2)&amp;"-"&amp;B324,"")</f>
        <v/>
      </c>
      <c r="B324" s="140"/>
      <c r="C324" s="141"/>
      <c r="D324" s="141"/>
      <c r="E324" s="141"/>
      <c r="F324" s="142"/>
      <c r="G324" s="141"/>
      <c r="H324" s="141"/>
      <c r="I324" s="143"/>
      <c r="J324" s="145"/>
      <c r="K324" s="141"/>
      <c r="L324" s="145"/>
      <c r="M324" s="141"/>
      <c r="N324" s="141"/>
      <c r="O324" s="141"/>
      <c r="P324" s="141"/>
      <c r="Q324" s="141"/>
      <c r="R324" s="141"/>
      <c r="S324" s="141"/>
      <c r="T324" s="142"/>
      <c r="U324" s="199"/>
      <c r="V324" s="141"/>
      <c r="W324" s="141"/>
      <c r="X324" s="143"/>
      <c r="Y324" s="141"/>
      <c r="Z324" s="143"/>
      <c r="AA324" s="143"/>
      <c r="AB324" s="143"/>
      <c r="AC324" s="141"/>
      <c r="AD324" s="144"/>
      <c r="AE324" s="141"/>
      <c r="AF324" s="141"/>
      <c r="AG324" s="141"/>
      <c r="AH324" s="141"/>
      <c r="AI324" s="141"/>
      <c r="AJ324" s="141"/>
      <c r="AK324" s="164"/>
      <c r="AL324" s="141"/>
      <c r="AM324" s="141"/>
      <c r="AN324" s="141"/>
      <c r="AO324" s="141"/>
      <c r="AP324" s="141"/>
      <c r="AQ324" s="141"/>
      <c r="AR324" s="141"/>
      <c r="AS324" s="141"/>
      <c r="AT324" s="141"/>
      <c r="AU324" s="141"/>
      <c r="AV324" s="141"/>
      <c r="AW324" s="141"/>
    </row>
    <row r="325" spans="1:49" s="200" customFormat="1" ht="51.6" customHeight="1">
      <c r="A325" s="140" t="str">
        <f>IF(D325&lt;&gt;"",VLOOKUP('ACTIVOS DE INFORMACIÓN 2020'!D325,DATA!$E$2:$F$101,2)&amp;"-"&amp;B325,"")</f>
        <v/>
      </c>
      <c r="B325" s="140"/>
      <c r="C325" s="141"/>
      <c r="D325" s="141"/>
      <c r="E325" s="141"/>
      <c r="F325" s="142"/>
      <c r="G325" s="141"/>
      <c r="H325" s="141"/>
      <c r="I325" s="143"/>
      <c r="J325" s="145"/>
      <c r="K325" s="141"/>
      <c r="L325" s="145"/>
      <c r="M325" s="141"/>
      <c r="N325" s="141"/>
      <c r="O325" s="141"/>
      <c r="P325" s="141"/>
      <c r="Q325" s="141"/>
      <c r="R325" s="141"/>
      <c r="S325" s="141"/>
      <c r="T325" s="142"/>
      <c r="U325" s="199"/>
      <c r="V325" s="141"/>
      <c r="W325" s="141"/>
      <c r="X325" s="143"/>
      <c r="Y325" s="141"/>
      <c r="Z325" s="143"/>
      <c r="AA325" s="143"/>
      <c r="AB325" s="143"/>
      <c r="AC325" s="141"/>
      <c r="AD325" s="144"/>
      <c r="AE325" s="141"/>
      <c r="AF325" s="141"/>
      <c r="AG325" s="141"/>
      <c r="AH325" s="141"/>
      <c r="AI325" s="141"/>
      <c r="AJ325" s="141"/>
      <c r="AK325" s="164"/>
      <c r="AL325" s="141"/>
      <c r="AM325" s="141"/>
      <c r="AN325" s="141"/>
      <c r="AO325" s="141"/>
      <c r="AP325" s="141"/>
      <c r="AQ325" s="141"/>
      <c r="AR325" s="141"/>
      <c r="AS325" s="141"/>
      <c r="AT325" s="141"/>
      <c r="AU325" s="141"/>
      <c r="AV325" s="141"/>
      <c r="AW325" s="141"/>
    </row>
    <row r="326" spans="1:49" s="200" customFormat="1" ht="51.6" customHeight="1">
      <c r="A326" s="140" t="str">
        <f>IF(D326&lt;&gt;"",VLOOKUP('ACTIVOS DE INFORMACIÓN 2020'!D326,DATA!$E$2:$F$101,2)&amp;"-"&amp;B326,"")</f>
        <v/>
      </c>
      <c r="B326" s="140"/>
      <c r="C326" s="141"/>
      <c r="D326" s="141"/>
      <c r="E326" s="141"/>
      <c r="F326" s="142"/>
      <c r="G326" s="141"/>
      <c r="H326" s="141"/>
      <c r="I326" s="143"/>
      <c r="J326" s="145"/>
      <c r="K326" s="141"/>
      <c r="L326" s="145"/>
      <c r="M326" s="141"/>
      <c r="N326" s="141"/>
      <c r="O326" s="141"/>
      <c r="P326" s="141"/>
      <c r="Q326" s="141"/>
      <c r="R326" s="141"/>
      <c r="S326" s="141"/>
      <c r="T326" s="142"/>
      <c r="U326" s="199"/>
      <c r="V326" s="141"/>
      <c r="W326" s="141"/>
      <c r="X326" s="143"/>
      <c r="Y326" s="141"/>
      <c r="Z326" s="143"/>
      <c r="AA326" s="143"/>
      <c r="AB326" s="143"/>
      <c r="AC326" s="141"/>
      <c r="AD326" s="144"/>
      <c r="AE326" s="141"/>
      <c r="AF326" s="141"/>
      <c r="AG326" s="141"/>
      <c r="AH326" s="141"/>
      <c r="AI326" s="141"/>
      <c r="AJ326" s="141"/>
      <c r="AK326" s="164"/>
      <c r="AL326" s="141"/>
      <c r="AM326" s="141"/>
      <c r="AN326" s="141"/>
      <c r="AO326" s="141"/>
      <c r="AP326" s="141"/>
      <c r="AQ326" s="141"/>
      <c r="AR326" s="141"/>
      <c r="AS326" s="141"/>
      <c r="AT326" s="141"/>
      <c r="AU326" s="141"/>
      <c r="AV326" s="141"/>
      <c r="AW326" s="141"/>
    </row>
    <row r="327" spans="1:49" s="200" customFormat="1" ht="51.6" customHeight="1">
      <c r="A327" s="140" t="str">
        <f>IF(D327&lt;&gt;"",VLOOKUP('ACTIVOS DE INFORMACIÓN 2020'!D327,DATA!$E$2:$F$101,2)&amp;"-"&amp;B327,"")</f>
        <v/>
      </c>
      <c r="B327" s="140"/>
      <c r="C327" s="141"/>
      <c r="D327" s="141"/>
      <c r="E327" s="142"/>
      <c r="F327" s="142"/>
      <c r="G327" s="141"/>
      <c r="H327" s="141"/>
      <c r="I327" s="143"/>
      <c r="J327" s="145"/>
      <c r="K327" s="141"/>
      <c r="L327" s="145"/>
      <c r="M327" s="141"/>
      <c r="N327" s="141"/>
      <c r="O327" s="141"/>
      <c r="P327" s="141"/>
      <c r="Q327" s="141"/>
      <c r="R327" s="141"/>
      <c r="S327" s="141"/>
      <c r="T327" s="142"/>
      <c r="U327" s="199"/>
      <c r="V327" s="141"/>
      <c r="W327" s="141"/>
      <c r="X327" s="143"/>
      <c r="Y327" s="141"/>
      <c r="Z327" s="143"/>
      <c r="AA327" s="143"/>
      <c r="AB327" s="143"/>
      <c r="AC327" s="141"/>
      <c r="AD327" s="144"/>
      <c r="AE327" s="141"/>
      <c r="AF327" s="141"/>
      <c r="AG327" s="141"/>
      <c r="AH327" s="141"/>
      <c r="AI327" s="141"/>
      <c r="AJ327" s="141"/>
      <c r="AK327" s="164"/>
      <c r="AL327" s="141"/>
      <c r="AM327" s="141"/>
      <c r="AN327" s="141"/>
      <c r="AO327" s="141"/>
      <c r="AP327" s="141"/>
      <c r="AQ327" s="141"/>
      <c r="AR327" s="141"/>
      <c r="AS327" s="141"/>
      <c r="AT327" s="141"/>
      <c r="AU327" s="141"/>
      <c r="AV327" s="141"/>
      <c r="AW327" s="141"/>
    </row>
    <row r="328" spans="1:49" s="200" customFormat="1" ht="51.6" customHeight="1">
      <c r="A328" s="140" t="str">
        <f>IF(D328&lt;&gt;"",VLOOKUP('ACTIVOS DE INFORMACIÓN 2020'!D328,DATA!$E$2:$F$101,2)&amp;"-"&amp;B328,"")</f>
        <v/>
      </c>
      <c r="B328" s="140"/>
      <c r="C328" s="141"/>
      <c r="D328" s="141"/>
      <c r="E328" s="142"/>
      <c r="F328" s="142"/>
      <c r="G328" s="141"/>
      <c r="H328" s="141"/>
      <c r="I328" s="143"/>
      <c r="J328" s="145"/>
      <c r="K328" s="141"/>
      <c r="L328" s="145"/>
      <c r="M328" s="141"/>
      <c r="N328" s="141"/>
      <c r="O328" s="141"/>
      <c r="P328" s="141"/>
      <c r="Q328" s="141"/>
      <c r="R328" s="141"/>
      <c r="S328" s="141"/>
      <c r="T328" s="142"/>
      <c r="U328" s="199"/>
      <c r="V328" s="141"/>
      <c r="W328" s="141"/>
      <c r="X328" s="143"/>
      <c r="Y328" s="141"/>
      <c r="Z328" s="143"/>
      <c r="AA328" s="143"/>
      <c r="AB328" s="143"/>
      <c r="AC328" s="141"/>
      <c r="AD328" s="144"/>
      <c r="AE328" s="141"/>
      <c r="AF328" s="141"/>
      <c r="AG328" s="141"/>
      <c r="AH328" s="141"/>
      <c r="AI328" s="141"/>
      <c r="AJ328" s="141"/>
      <c r="AK328" s="164"/>
      <c r="AL328" s="141"/>
      <c r="AM328" s="141"/>
      <c r="AN328" s="141"/>
      <c r="AO328" s="141"/>
      <c r="AP328" s="141"/>
      <c r="AQ328" s="141"/>
      <c r="AR328" s="141"/>
      <c r="AS328" s="141"/>
      <c r="AT328" s="141"/>
      <c r="AU328" s="141"/>
      <c r="AV328" s="141"/>
      <c r="AW328" s="141"/>
    </row>
    <row r="329" spans="1:49" s="200" customFormat="1" ht="51.6" customHeight="1">
      <c r="A329" s="140" t="str">
        <f>IF(D329&lt;&gt;"",VLOOKUP('ACTIVOS DE INFORMACIÓN 2020'!D329,DATA!$E$2:$F$101,2)&amp;"-"&amp;B329,"")</f>
        <v/>
      </c>
      <c r="B329" s="140"/>
      <c r="C329" s="141"/>
      <c r="D329" s="141"/>
      <c r="E329" s="142"/>
      <c r="F329" s="142"/>
      <c r="G329" s="141"/>
      <c r="H329" s="141"/>
      <c r="I329" s="143"/>
      <c r="J329" s="145"/>
      <c r="K329" s="141"/>
      <c r="L329" s="145"/>
      <c r="M329" s="141"/>
      <c r="N329" s="141"/>
      <c r="O329" s="141"/>
      <c r="P329" s="141"/>
      <c r="Q329" s="141"/>
      <c r="R329" s="141"/>
      <c r="S329" s="141"/>
      <c r="T329" s="142"/>
      <c r="U329" s="199"/>
      <c r="V329" s="141"/>
      <c r="W329" s="141"/>
      <c r="X329" s="143"/>
      <c r="Y329" s="141"/>
      <c r="Z329" s="143"/>
      <c r="AA329" s="143"/>
      <c r="AB329" s="143"/>
      <c r="AC329" s="141"/>
      <c r="AD329" s="144"/>
      <c r="AE329" s="141"/>
      <c r="AF329" s="141"/>
      <c r="AG329" s="141"/>
      <c r="AH329" s="141"/>
      <c r="AI329" s="141"/>
      <c r="AJ329" s="141"/>
      <c r="AK329" s="164"/>
      <c r="AL329" s="141"/>
      <c r="AM329" s="141"/>
      <c r="AN329" s="141"/>
      <c r="AO329" s="141"/>
      <c r="AP329" s="141"/>
      <c r="AQ329" s="141"/>
      <c r="AR329" s="141"/>
      <c r="AS329" s="141"/>
      <c r="AT329" s="141"/>
      <c r="AU329" s="141"/>
      <c r="AV329" s="141"/>
      <c r="AW329" s="141"/>
    </row>
    <row r="330" spans="1:49" s="200" customFormat="1" ht="51.6" customHeight="1">
      <c r="A330" s="140" t="str">
        <f>IF(D330&lt;&gt;"",VLOOKUP('ACTIVOS DE INFORMACIÓN 2020'!D330,DATA!$E$2:$F$101,2)&amp;"-"&amp;B330,"")</f>
        <v/>
      </c>
      <c r="B330" s="140"/>
      <c r="C330" s="141"/>
      <c r="D330" s="141"/>
      <c r="E330" s="142"/>
      <c r="F330" s="142"/>
      <c r="G330" s="141"/>
      <c r="H330" s="141"/>
      <c r="I330" s="143"/>
      <c r="J330" s="145"/>
      <c r="K330" s="141"/>
      <c r="L330" s="145"/>
      <c r="M330" s="141"/>
      <c r="N330" s="141"/>
      <c r="O330" s="141"/>
      <c r="P330" s="141"/>
      <c r="Q330" s="141"/>
      <c r="R330" s="141"/>
      <c r="S330" s="141"/>
      <c r="T330" s="142"/>
      <c r="U330" s="199"/>
      <c r="V330" s="141"/>
      <c r="W330" s="141"/>
      <c r="X330" s="143"/>
      <c r="Y330" s="141"/>
      <c r="Z330" s="143"/>
      <c r="AA330" s="143"/>
      <c r="AB330" s="143"/>
      <c r="AC330" s="141"/>
      <c r="AD330" s="144"/>
      <c r="AE330" s="141"/>
      <c r="AF330" s="141"/>
      <c r="AG330" s="141"/>
      <c r="AH330" s="141"/>
      <c r="AI330" s="141"/>
      <c r="AJ330" s="141"/>
      <c r="AK330" s="164"/>
      <c r="AL330" s="141"/>
      <c r="AM330" s="141"/>
      <c r="AN330" s="141"/>
      <c r="AO330" s="141"/>
      <c r="AP330" s="141"/>
      <c r="AQ330" s="141"/>
      <c r="AR330" s="141"/>
      <c r="AS330" s="141"/>
      <c r="AT330" s="141"/>
      <c r="AU330" s="141"/>
      <c r="AV330" s="141"/>
      <c r="AW330" s="141"/>
    </row>
    <row r="331" spans="1:49" s="200" customFormat="1" ht="51.6" customHeight="1">
      <c r="A331" s="140" t="str">
        <f>IF(D331&lt;&gt;"",VLOOKUP('ACTIVOS DE INFORMACIÓN 2020'!D331,DATA!$E$2:$F$101,2)&amp;"-"&amp;B331,"")</f>
        <v/>
      </c>
      <c r="B331" s="140"/>
      <c r="C331" s="141"/>
      <c r="D331" s="141"/>
      <c r="E331" s="142"/>
      <c r="F331" s="142"/>
      <c r="G331" s="141"/>
      <c r="H331" s="141"/>
      <c r="I331" s="143"/>
      <c r="J331" s="145"/>
      <c r="K331" s="141"/>
      <c r="L331" s="145"/>
      <c r="M331" s="141"/>
      <c r="N331" s="141"/>
      <c r="O331" s="141"/>
      <c r="P331" s="141"/>
      <c r="Q331" s="141"/>
      <c r="R331" s="141"/>
      <c r="S331" s="141"/>
      <c r="T331" s="142"/>
      <c r="U331" s="199"/>
      <c r="V331" s="141"/>
      <c r="W331" s="141"/>
      <c r="X331" s="143"/>
      <c r="Y331" s="141"/>
      <c r="Z331" s="143"/>
      <c r="AA331" s="143"/>
      <c r="AB331" s="143"/>
      <c r="AC331" s="141"/>
      <c r="AD331" s="144"/>
      <c r="AE331" s="141"/>
      <c r="AF331" s="141"/>
      <c r="AG331" s="141"/>
      <c r="AH331" s="141"/>
      <c r="AI331" s="141"/>
      <c r="AJ331" s="141"/>
      <c r="AK331" s="164"/>
      <c r="AL331" s="141"/>
      <c r="AM331" s="141"/>
      <c r="AN331" s="141"/>
      <c r="AO331" s="141"/>
      <c r="AP331" s="141"/>
      <c r="AQ331" s="141"/>
      <c r="AR331" s="141"/>
      <c r="AS331" s="141"/>
      <c r="AT331" s="141"/>
      <c r="AU331" s="141"/>
      <c r="AV331" s="141"/>
      <c r="AW331" s="141"/>
    </row>
    <row r="332" spans="1:49" s="200" customFormat="1" ht="51.6" customHeight="1">
      <c r="A332" s="140" t="str">
        <f>IF(D332&lt;&gt;"",VLOOKUP('ACTIVOS DE INFORMACIÓN 2020'!D332,DATA!$E$2:$F$101,2)&amp;"-"&amp;B332,"")</f>
        <v/>
      </c>
      <c r="B332" s="140"/>
      <c r="C332" s="141"/>
      <c r="D332" s="141"/>
      <c r="E332" s="142"/>
      <c r="F332" s="142"/>
      <c r="G332" s="141"/>
      <c r="H332" s="141"/>
      <c r="I332" s="143"/>
      <c r="J332" s="145"/>
      <c r="K332" s="141"/>
      <c r="L332" s="145"/>
      <c r="M332" s="141"/>
      <c r="N332" s="141"/>
      <c r="O332" s="141"/>
      <c r="P332" s="141"/>
      <c r="Q332" s="141"/>
      <c r="R332" s="141"/>
      <c r="S332" s="141"/>
      <c r="T332" s="142"/>
      <c r="U332" s="199"/>
      <c r="V332" s="141"/>
      <c r="W332" s="141"/>
      <c r="X332" s="143"/>
      <c r="Y332" s="141"/>
      <c r="Z332" s="143"/>
      <c r="AA332" s="143"/>
      <c r="AB332" s="143"/>
      <c r="AC332" s="141"/>
      <c r="AD332" s="144"/>
      <c r="AE332" s="141"/>
      <c r="AF332" s="141"/>
      <c r="AG332" s="141"/>
      <c r="AH332" s="141"/>
      <c r="AI332" s="141"/>
      <c r="AJ332" s="141"/>
      <c r="AK332" s="164"/>
      <c r="AL332" s="141"/>
      <c r="AM332" s="141"/>
      <c r="AN332" s="141"/>
      <c r="AO332" s="141"/>
      <c r="AP332" s="141"/>
      <c r="AQ332" s="141"/>
      <c r="AR332" s="141"/>
      <c r="AS332" s="141"/>
      <c r="AT332" s="141"/>
      <c r="AU332" s="141"/>
      <c r="AV332" s="141"/>
      <c r="AW332" s="141"/>
    </row>
    <row r="333" spans="1:49" s="200" customFormat="1" ht="51.6" customHeight="1">
      <c r="A333" s="140" t="str">
        <f>IF(D333&lt;&gt;"",VLOOKUP('ACTIVOS DE INFORMACIÓN 2020'!D333,DATA!$E$2:$F$101,2)&amp;"-"&amp;B333,"")</f>
        <v/>
      </c>
      <c r="B333" s="140"/>
      <c r="C333" s="141"/>
      <c r="D333" s="141"/>
      <c r="E333" s="142"/>
      <c r="F333" s="142"/>
      <c r="G333" s="141"/>
      <c r="H333" s="141"/>
      <c r="I333" s="143"/>
      <c r="J333" s="145"/>
      <c r="K333" s="141"/>
      <c r="L333" s="145"/>
      <c r="M333" s="141"/>
      <c r="N333" s="141"/>
      <c r="O333" s="141"/>
      <c r="P333" s="141"/>
      <c r="Q333" s="141"/>
      <c r="R333" s="141"/>
      <c r="S333" s="141"/>
      <c r="T333" s="142"/>
      <c r="U333" s="199"/>
      <c r="V333" s="141"/>
      <c r="W333" s="141"/>
      <c r="X333" s="143"/>
      <c r="Y333" s="141"/>
      <c r="Z333" s="143"/>
      <c r="AA333" s="143"/>
      <c r="AB333" s="143"/>
      <c r="AC333" s="141"/>
      <c r="AD333" s="144"/>
      <c r="AE333" s="141"/>
      <c r="AF333" s="141"/>
      <c r="AG333" s="141"/>
      <c r="AH333" s="141"/>
      <c r="AI333" s="141"/>
      <c r="AJ333" s="141"/>
      <c r="AK333" s="164"/>
      <c r="AL333" s="141"/>
      <c r="AM333" s="141"/>
      <c r="AN333" s="141"/>
      <c r="AO333" s="141"/>
      <c r="AP333" s="141"/>
      <c r="AQ333" s="141"/>
      <c r="AR333" s="141"/>
      <c r="AS333" s="141"/>
      <c r="AT333" s="141"/>
      <c r="AU333" s="141"/>
      <c r="AV333" s="141"/>
      <c r="AW333" s="141"/>
    </row>
    <row r="334" spans="1:49" s="200" customFormat="1" ht="51.6" customHeight="1">
      <c r="A334" s="140" t="str">
        <f>IF(D334&lt;&gt;"",VLOOKUP('ACTIVOS DE INFORMACIÓN 2020'!D334,DATA!$E$2:$F$101,2)&amp;"-"&amp;B334,"")</f>
        <v/>
      </c>
      <c r="B334" s="140"/>
      <c r="C334" s="141"/>
      <c r="D334" s="141"/>
      <c r="E334" s="142"/>
      <c r="F334" s="142"/>
      <c r="G334" s="141"/>
      <c r="H334" s="141"/>
      <c r="I334" s="143"/>
      <c r="J334" s="145"/>
      <c r="K334" s="141"/>
      <c r="L334" s="145"/>
      <c r="M334" s="141"/>
      <c r="N334" s="141"/>
      <c r="O334" s="141"/>
      <c r="P334" s="141"/>
      <c r="Q334" s="141"/>
      <c r="R334" s="141"/>
      <c r="S334" s="141"/>
      <c r="T334" s="142"/>
      <c r="U334" s="199"/>
      <c r="V334" s="141"/>
      <c r="W334" s="141"/>
      <c r="X334" s="143"/>
      <c r="Y334" s="141"/>
      <c r="Z334" s="143"/>
      <c r="AA334" s="143"/>
      <c r="AB334" s="143"/>
      <c r="AC334" s="141"/>
      <c r="AD334" s="144"/>
      <c r="AE334" s="141"/>
      <c r="AF334" s="141"/>
      <c r="AG334" s="141"/>
      <c r="AH334" s="141"/>
      <c r="AI334" s="141"/>
      <c r="AJ334" s="141"/>
      <c r="AK334" s="164"/>
      <c r="AL334" s="141"/>
      <c r="AM334" s="141"/>
      <c r="AN334" s="141"/>
      <c r="AO334" s="141"/>
      <c r="AP334" s="141"/>
      <c r="AQ334" s="141"/>
      <c r="AR334" s="141"/>
      <c r="AS334" s="141"/>
      <c r="AT334" s="141"/>
      <c r="AU334" s="141"/>
      <c r="AV334" s="141"/>
      <c r="AW334" s="141"/>
    </row>
    <row r="335" spans="1:49" s="200" customFormat="1" ht="51.6" customHeight="1">
      <c r="A335" s="140" t="str">
        <f>IF(D335&lt;&gt;"",VLOOKUP('ACTIVOS DE INFORMACIÓN 2020'!D335,DATA!$E$2:$F$101,2)&amp;"-"&amp;B335,"")</f>
        <v/>
      </c>
      <c r="B335" s="140"/>
      <c r="C335" s="141"/>
      <c r="D335" s="141"/>
      <c r="E335" s="142"/>
      <c r="F335" s="142"/>
      <c r="G335" s="141"/>
      <c r="H335" s="141"/>
      <c r="I335" s="143"/>
      <c r="J335" s="145"/>
      <c r="K335" s="141"/>
      <c r="L335" s="145"/>
      <c r="M335" s="141"/>
      <c r="N335" s="141"/>
      <c r="O335" s="141"/>
      <c r="P335" s="141"/>
      <c r="Q335" s="141"/>
      <c r="R335" s="141"/>
      <c r="S335" s="141"/>
      <c r="T335" s="142"/>
      <c r="U335" s="199"/>
      <c r="V335" s="141"/>
      <c r="W335" s="141"/>
      <c r="X335" s="143"/>
      <c r="Y335" s="141"/>
      <c r="Z335" s="143"/>
      <c r="AA335" s="143"/>
      <c r="AB335" s="143"/>
      <c r="AC335" s="141"/>
      <c r="AD335" s="144"/>
      <c r="AE335" s="141"/>
      <c r="AF335" s="141"/>
      <c r="AG335" s="141"/>
      <c r="AH335" s="141"/>
      <c r="AI335" s="141"/>
      <c r="AJ335" s="141"/>
      <c r="AK335" s="164"/>
      <c r="AL335" s="141"/>
      <c r="AM335" s="141"/>
      <c r="AN335" s="141"/>
      <c r="AO335" s="141"/>
      <c r="AP335" s="141"/>
      <c r="AQ335" s="141"/>
      <c r="AR335" s="141"/>
      <c r="AS335" s="141"/>
      <c r="AT335" s="141"/>
      <c r="AU335" s="141"/>
      <c r="AV335" s="141"/>
      <c r="AW335" s="141"/>
    </row>
    <row r="336" spans="1:49" s="200" customFormat="1" ht="51.6" customHeight="1">
      <c r="A336" s="140" t="str">
        <f>IF(D336&lt;&gt;"",VLOOKUP('ACTIVOS DE INFORMACIÓN 2020'!D336,DATA!$E$2:$F$101,2)&amp;"-"&amp;B336,"")</f>
        <v/>
      </c>
      <c r="B336" s="140"/>
      <c r="C336" s="141"/>
      <c r="D336" s="141"/>
      <c r="E336" s="142"/>
      <c r="F336" s="142"/>
      <c r="G336" s="184"/>
      <c r="H336" s="141"/>
      <c r="I336" s="141"/>
      <c r="J336" s="141"/>
      <c r="K336" s="141"/>
      <c r="L336" s="141"/>
      <c r="M336" s="141"/>
      <c r="N336" s="141"/>
      <c r="O336" s="141"/>
      <c r="P336" s="141"/>
      <c r="Q336" s="184"/>
      <c r="R336" s="184"/>
      <c r="S336" s="184"/>
      <c r="T336" s="184"/>
      <c r="U336" s="199"/>
      <c r="V336" s="141"/>
      <c r="W336" s="184"/>
      <c r="X336" s="143"/>
      <c r="Y336" s="141"/>
      <c r="Z336" s="143"/>
      <c r="AA336" s="143"/>
      <c r="AB336" s="143"/>
      <c r="AC336" s="141"/>
      <c r="AD336" s="144"/>
      <c r="AE336" s="142"/>
      <c r="AF336" s="142"/>
      <c r="AG336" s="142"/>
      <c r="AH336" s="142"/>
      <c r="AI336" s="142"/>
      <c r="AJ336" s="142"/>
      <c r="AK336" s="142"/>
      <c r="AL336" s="142"/>
      <c r="AM336" s="141"/>
      <c r="AN336" s="142"/>
      <c r="AO336" s="142"/>
      <c r="AP336" s="142"/>
      <c r="AQ336" s="142"/>
      <c r="AR336" s="142"/>
      <c r="AS336" s="142"/>
      <c r="AT336" s="142"/>
      <c r="AU336" s="142"/>
      <c r="AV336" s="142"/>
      <c r="AW336" s="142"/>
    </row>
    <row r="337" spans="1:49" s="200" customFormat="1" ht="51.6" customHeight="1">
      <c r="A337" s="140" t="str">
        <f>IF(D337&lt;&gt;"",VLOOKUP('ACTIVOS DE INFORMACIÓN 2020'!D337,DATA!$E$2:$F$101,2)&amp;"-"&amp;B337,"")</f>
        <v/>
      </c>
      <c r="B337" s="140"/>
      <c r="C337" s="141"/>
      <c r="D337" s="141"/>
      <c r="E337" s="142"/>
      <c r="F337" s="142"/>
      <c r="G337" s="141"/>
      <c r="H337" s="141"/>
      <c r="I337" s="141"/>
      <c r="J337" s="141"/>
      <c r="K337" s="141"/>
      <c r="L337" s="141"/>
      <c r="M337" s="141"/>
      <c r="N337" s="141"/>
      <c r="O337" s="141"/>
      <c r="P337" s="141"/>
      <c r="Q337" s="141"/>
      <c r="R337" s="141"/>
      <c r="S337" s="141"/>
      <c r="T337" s="141"/>
      <c r="U337" s="199"/>
      <c r="V337" s="141"/>
      <c r="W337" s="141"/>
      <c r="X337" s="143"/>
      <c r="Y337" s="141"/>
      <c r="Z337" s="143"/>
      <c r="AA337" s="143"/>
      <c r="AB337" s="143"/>
      <c r="AC337" s="141"/>
      <c r="AD337" s="144"/>
      <c r="AE337" s="141"/>
      <c r="AF337" s="141"/>
      <c r="AG337" s="141"/>
      <c r="AH337" s="141"/>
      <c r="AI337" s="141"/>
      <c r="AJ337" s="141"/>
      <c r="AK337" s="164"/>
      <c r="AL337" s="141"/>
      <c r="AM337" s="141"/>
      <c r="AN337" s="141"/>
      <c r="AO337" s="141"/>
      <c r="AP337" s="141"/>
      <c r="AQ337" s="141"/>
      <c r="AR337" s="141"/>
      <c r="AS337" s="141"/>
      <c r="AT337" s="141"/>
      <c r="AU337" s="141"/>
      <c r="AV337" s="141"/>
      <c r="AW337" s="141"/>
    </row>
    <row r="338" spans="1:49" s="200" customFormat="1" ht="51.6" customHeight="1">
      <c r="A338" s="140" t="str">
        <f>IF(D338&lt;&gt;"",VLOOKUP('ACTIVOS DE INFORMACIÓN 2020'!D338,DATA!$E$2:$F$101,2)&amp;"-"&amp;B338,"")</f>
        <v/>
      </c>
      <c r="B338" s="140"/>
      <c r="C338" s="141"/>
      <c r="D338" s="141"/>
      <c r="E338" s="142"/>
      <c r="F338" s="142"/>
      <c r="G338" s="141"/>
      <c r="H338" s="141"/>
      <c r="I338" s="141"/>
      <c r="J338" s="141"/>
      <c r="K338" s="141"/>
      <c r="L338" s="141"/>
      <c r="M338" s="141"/>
      <c r="N338" s="141"/>
      <c r="O338" s="141"/>
      <c r="P338" s="141"/>
      <c r="Q338" s="141"/>
      <c r="R338" s="141"/>
      <c r="S338" s="141"/>
      <c r="T338" s="142"/>
      <c r="U338" s="199"/>
      <c r="V338" s="141"/>
      <c r="W338" s="141"/>
      <c r="X338" s="143"/>
      <c r="Y338" s="141"/>
      <c r="Z338" s="143"/>
      <c r="AA338" s="143"/>
      <c r="AB338" s="143"/>
      <c r="AC338" s="141"/>
      <c r="AD338" s="144"/>
      <c r="AE338" s="141"/>
      <c r="AF338" s="141"/>
      <c r="AG338" s="141"/>
      <c r="AH338" s="141"/>
      <c r="AI338" s="141"/>
      <c r="AJ338" s="141"/>
      <c r="AK338" s="164"/>
      <c r="AL338" s="141"/>
      <c r="AM338" s="141"/>
      <c r="AN338" s="141"/>
      <c r="AO338" s="141"/>
      <c r="AP338" s="141"/>
      <c r="AQ338" s="141"/>
      <c r="AR338" s="141"/>
      <c r="AS338" s="141"/>
      <c r="AT338" s="141"/>
      <c r="AU338" s="141"/>
      <c r="AV338" s="141"/>
      <c r="AW338" s="141"/>
    </row>
    <row r="339" spans="1:49" s="200" customFormat="1" ht="51.6" customHeight="1">
      <c r="A339" s="140" t="str">
        <f>IF(D339&lt;&gt;"",VLOOKUP('ACTIVOS DE INFORMACIÓN 2020'!D339,DATA!$E$2:$F$101,2)&amp;"-"&amp;B339,"")</f>
        <v/>
      </c>
      <c r="B339" s="140"/>
      <c r="C339" s="141"/>
      <c r="D339" s="141"/>
      <c r="E339" s="142"/>
      <c r="F339" s="142"/>
      <c r="G339" s="141"/>
      <c r="H339" s="141"/>
      <c r="I339" s="141"/>
      <c r="J339" s="141"/>
      <c r="K339" s="141"/>
      <c r="L339" s="141"/>
      <c r="M339" s="141"/>
      <c r="N339" s="141"/>
      <c r="O339" s="141"/>
      <c r="P339" s="141"/>
      <c r="Q339" s="141"/>
      <c r="R339" s="141"/>
      <c r="S339" s="141"/>
      <c r="T339" s="142"/>
      <c r="U339" s="199"/>
      <c r="V339" s="141"/>
      <c r="W339" s="141"/>
      <c r="X339" s="143"/>
      <c r="Y339" s="141"/>
      <c r="Z339" s="143"/>
      <c r="AA339" s="143"/>
      <c r="AB339" s="143"/>
      <c r="AC339" s="141"/>
      <c r="AD339" s="144"/>
      <c r="AE339" s="141"/>
      <c r="AF339" s="141"/>
      <c r="AG339" s="141"/>
      <c r="AH339" s="141"/>
      <c r="AI339" s="141"/>
      <c r="AJ339" s="141"/>
      <c r="AK339" s="164"/>
      <c r="AL339" s="141"/>
      <c r="AM339" s="141"/>
      <c r="AN339" s="141"/>
      <c r="AO339" s="141"/>
      <c r="AP339" s="141"/>
      <c r="AQ339" s="141"/>
      <c r="AR339" s="141"/>
      <c r="AS339" s="141"/>
      <c r="AT339" s="141"/>
      <c r="AU339" s="141"/>
      <c r="AV339" s="141"/>
      <c r="AW339" s="141"/>
    </row>
    <row r="340" spans="1:49" s="200" customFormat="1" ht="51.6" customHeight="1">
      <c r="A340" s="140" t="str">
        <f>IF(D340&lt;&gt;"",VLOOKUP('ACTIVOS DE INFORMACIÓN 2020'!D340,DATA!$E$2:$F$101,2)&amp;"-"&amp;B340,"")</f>
        <v/>
      </c>
      <c r="B340" s="140"/>
      <c r="C340" s="141"/>
      <c r="D340" s="141"/>
      <c r="E340" s="142"/>
      <c r="F340" s="142"/>
      <c r="G340" s="141"/>
      <c r="H340" s="141"/>
      <c r="I340" s="141"/>
      <c r="J340" s="141"/>
      <c r="K340" s="141"/>
      <c r="L340" s="141"/>
      <c r="M340" s="141"/>
      <c r="N340" s="141"/>
      <c r="O340" s="141"/>
      <c r="P340" s="141"/>
      <c r="Q340" s="141"/>
      <c r="R340" s="141"/>
      <c r="S340" s="141"/>
      <c r="T340" s="142"/>
      <c r="U340" s="199"/>
      <c r="V340" s="141"/>
      <c r="W340" s="141"/>
      <c r="X340" s="143"/>
      <c r="Y340" s="141"/>
      <c r="Z340" s="143"/>
      <c r="AA340" s="143"/>
      <c r="AB340" s="143"/>
      <c r="AC340" s="141"/>
      <c r="AD340" s="144"/>
      <c r="AE340" s="141"/>
      <c r="AF340" s="141"/>
      <c r="AG340" s="141"/>
      <c r="AH340" s="141"/>
      <c r="AI340" s="141"/>
      <c r="AJ340" s="141"/>
      <c r="AK340" s="164"/>
      <c r="AL340" s="141"/>
      <c r="AM340" s="141"/>
      <c r="AN340" s="141"/>
      <c r="AO340" s="141"/>
      <c r="AP340" s="141"/>
      <c r="AQ340" s="141"/>
      <c r="AR340" s="141"/>
      <c r="AS340" s="141"/>
      <c r="AT340" s="141"/>
      <c r="AU340" s="141"/>
      <c r="AV340" s="141"/>
      <c r="AW340" s="141"/>
    </row>
    <row r="341" spans="1:49" s="200" customFormat="1" ht="51.6" customHeight="1">
      <c r="A341" s="140" t="str">
        <f>IF(D341&lt;&gt;"",VLOOKUP('ACTIVOS DE INFORMACIÓN 2020'!D341,DATA!$E$2:$F$101,2)&amp;"-"&amp;B341,"")</f>
        <v/>
      </c>
      <c r="B341" s="140"/>
      <c r="C341" s="141"/>
      <c r="D341" s="141"/>
      <c r="E341" s="141"/>
      <c r="F341" s="142"/>
      <c r="G341" s="141"/>
      <c r="H341" s="141"/>
      <c r="I341" s="143"/>
      <c r="J341" s="145"/>
      <c r="K341" s="141"/>
      <c r="L341" s="145"/>
      <c r="M341" s="141"/>
      <c r="N341" s="141"/>
      <c r="O341" s="141"/>
      <c r="P341" s="141"/>
      <c r="Q341" s="141"/>
      <c r="R341" s="141"/>
      <c r="S341" s="141"/>
      <c r="T341" s="142"/>
      <c r="U341" s="199"/>
      <c r="V341" s="141"/>
      <c r="W341" s="141"/>
      <c r="X341" s="143"/>
      <c r="Y341" s="141"/>
      <c r="Z341" s="143"/>
      <c r="AA341" s="143"/>
      <c r="AB341" s="143"/>
      <c r="AC341" s="141"/>
      <c r="AD341" s="144"/>
      <c r="AE341" s="141"/>
      <c r="AF341" s="141"/>
      <c r="AG341" s="141"/>
      <c r="AH341" s="141"/>
      <c r="AI341" s="141"/>
      <c r="AJ341" s="141"/>
      <c r="AK341" s="145"/>
      <c r="AL341" s="141"/>
      <c r="AM341" s="141"/>
      <c r="AN341" s="141"/>
      <c r="AO341" s="141"/>
      <c r="AP341" s="141"/>
      <c r="AQ341" s="141"/>
      <c r="AR341" s="141"/>
      <c r="AS341" s="141"/>
      <c r="AT341" s="141"/>
      <c r="AU341" s="141"/>
      <c r="AV341" s="141"/>
      <c r="AW341" s="141"/>
    </row>
    <row r="342" spans="1:49" s="200" customFormat="1" ht="51.6" customHeight="1">
      <c r="A342" s="140" t="str">
        <f>IF(D342&lt;&gt;"",VLOOKUP('ACTIVOS DE INFORMACIÓN 2020'!D342,DATA!$E$2:$F$101,2)&amp;"-"&amp;B342,"")</f>
        <v/>
      </c>
      <c r="B342" s="140"/>
      <c r="C342" s="141"/>
      <c r="D342" s="141"/>
      <c r="E342" s="141"/>
      <c r="F342" s="142"/>
      <c r="G342" s="141"/>
      <c r="H342" s="141"/>
      <c r="I342" s="143"/>
      <c r="J342" s="166"/>
      <c r="K342" s="141"/>
      <c r="L342" s="166"/>
      <c r="M342" s="141"/>
      <c r="N342" s="141"/>
      <c r="O342" s="141"/>
      <c r="P342" s="141"/>
      <c r="Q342" s="141"/>
      <c r="R342" s="141"/>
      <c r="S342" s="141"/>
      <c r="T342" s="142"/>
      <c r="U342" s="199"/>
      <c r="V342" s="141"/>
      <c r="W342" s="141"/>
      <c r="X342" s="143"/>
      <c r="Y342" s="141"/>
      <c r="Z342" s="143"/>
      <c r="AA342" s="143"/>
      <c r="AB342" s="143"/>
      <c r="AC342" s="141"/>
      <c r="AD342" s="144"/>
      <c r="AE342" s="141"/>
      <c r="AF342" s="141"/>
      <c r="AG342" s="141"/>
      <c r="AH342" s="141"/>
      <c r="AI342" s="141"/>
      <c r="AJ342" s="141"/>
      <c r="AK342" s="164"/>
      <c r="AL342" s="141"/>
      <c r="AM342" s="141"/>
      <c r="AN342" s="141"/>
      <c r="AO342" s="141"/>
      <c r="AP342" s="141"/>
      <c r="AQ342" s="141"/>
      <c r="AR342" s="141"/>
      <c r="AS342" s="141"/>
      <c r="AT342" s="141"/>
      <c r="AU342" s="141"/>
      <c r="AV342" s="141"/>
      <c r="AW342" s="141"/>
    </row>
    <row r="343" spans="1:49" s="200" customFormat="1" ht="51.6" customHeight="1">
      <c r="A343" s="140" t="str">
        <f>IF(D343&lt;&gt;"",VLOOKUP('ACTIVOS DE INFORMACIÓN 2020'!D343,DATA!$E$2:$F$101,2)&amp;"-"&amp;B343,"")</f>
        <v/>
      </c>
      <c r="B343" s="140"/>
      <c r="C343" s="141"/>
      <c r="D343" s="141"/>
      <c r="E343" s="141"/>
      <c r="F343" s="142"/>
      <c r="G343" s="141"/>
      <c r="H343" s="141"/>
      <c r="I343" s="143"/>
      <c r="J343" s="145"/>
      <c r="K343" s="141"/>
      <c r="L343" s="145"/>
      <c r="M343" s="141"/>
      <c r="N343" s="141"/>
      <c r="O343" s="141"/>
      <c r="P343" s="141"/>
      <c r="Q343" s="141"/>
      <c r="R343" s="141"/>
      <c r="S343" s="141"/>
      <c r="T343" s="142"/>
      <c r="U343" s="199"/>
      <c r="V343" s="141"/>
      <c r="W343" s="141"/>
      <c r="X343" s="143"/>
      <c r="Y343" s="141"/>
      <c r="Z343" s="143"/>
      <c r="AA343" s="143"/>
      <c r="AB343" s="143"/>
      <c r="AC343" s="141"/>
      <c r="AD343" s="144"/>
      <c r="AE343" s="141"/>
      <c r="AF343" s="141"/>
      <c r="AG343" s="141"/>
      <c r="AH343" s="141"/>
      <c r="AI343" s="141"/>
      <c r="AJ343" s="141"/>
      <c r="AK343" s="164"/>
      <c r="AL343" s="141"/>
      <c r="AM343" s="141"/>
      <c r="AN343" s="141"/>
      <c r="AO343" s="141"/>
      <c r="AP343" s="141"/>
      <c r="AQ343" s="141"/>
      <c r="AR343" s="141"/>
      <c r="AS343" s="141"/>
      <c r="AT343" s="141"/>
      <c r="AU343" s="141"/>
      <c r="AV343" s="141"/>
      <c r="AW343" s="141"/>
    </row>
    <row r="344" spans="1:49" s="200" customFormat="1" ht="51.6" customHeight="1">
      <c r="A344" s="140" t="str">
        <f>IF(D344&lt;&gt;"",VLOOKUP('ACTIVOS DE INFORMACIÓN 2020'!D344,DATA!$E$2:$F$101,2)&amp;"-"&amp;B344,"")</f>
        <v/>
      </c>
      <c r="B344" s="140"/>
      <c r="C344" s="141"/>
      <c r="D344" s="141"/>
      <c r="E344" s="141"/>
      <c r="F344" s="142"/>
      <c r="G344" s="141"/>
      <c r="H344" s="141"/>
      <c r="I344" s="143"/>
      <c r="J344" s="145"/>
      <c r="K344" s="141"/>
      <c r="L344" s="145"/>
      <c r="M344" s="141"/>
      <c r="N344" s="141"/>
      <c r="O344" s="141"/>
      <c r="P344" s="141"/>
      <c r="Q344" s="141"/>
      <c r="R344" s="141"/>
      <c r="S344" s="141"/>
      <c r="T344" s="142"/>
      <c r="U344" s="199"/>
      <c r="V344" s="141"/>
      <c r="W344" s="141"/>
      <c r="X344" s="143"/>
      <c r="Y344" s="141"/>
      <c r="Z344" s="143"/>
      <c r="AA344" s="143"/>
      <c r="AB344" s="143"/>
      <c r="AC344" s="141"/>
      <c r="AD344" s="144"/>
      <c r="AE344" s="141"/>
      <c r="AF344" s="141"/>
      <c r="AG344" s="141"/>
      <c r="AH344" s="141"/>
      <c r="AI344" s="141"/>
      <c r="AJ344" s="141"/>
      <c r="AK344" s="145"/>
      <c r="AL344" s="142"/>
      <c r="AM344" s="141"/>
      <c r="AN344" s="141"/>
      <c r="AO344" s="141"/>
      <c r="AP344" s="141"/>
      <c r="AQ344" s="141"/>
      <c r="AR344" s="141"/>
      <c r="AS344" s="141"/>
      <c r="AT344" s="141"/>
      <c r="AU344" s="141"/>
      <c r="AV344" s="141"/>
      <c r="AW344" s="141"/>
    </row>
    <row r="345" spans="1:49" s="200" customFormat="1" ht="51.6" customHeight="1">
      <c r="A345" s="140" t="str">
        <f>IF(D345&lt;&gt;"",VLOOKUP('ACTIVOS DE INFORMACIÓN 2020'!D345,DATA!$E$2:$F$101,2)&amp;"-"&amp;B345,"")</f>
        <v/>
      </c>
      <c r="B345" s="140"/>
      <c r="C345" s="141"/>
      <c r="D345" s="141"/>
      <c r="E345" s="141"/>
      <c r="F345" s="142"/>
      <c r="G345" s="141"/>
      <c r="H345" s="141"/>
      <c r="I345" s="143"/>
      <c r="J345" s="145"/>
      <c r="K345" s="141"/>
      <c r="L345" s="145"/>
      <c r="M345" s="141"/>
      <c r="N345" s="141"/>
      <c r="O345" s="141"/>
      <c r="P345" s="141"/>
      <c r="Q345" s="141"/>
      <c r="R345" s="141"/>
      <c r="S345" s="141"/>
      <c r="T345" s="142"/>
      <c r="U345" s="199"/>
      <c r="V345" s="141"/>
      <c r="W345" s="141"/>
      <c r="X345" s="143"/>
      <c r="Y345" s="141"/>
      <c r="Z345" s="143"/>
      <c r="AA345" s="143"/>
      <c r="AB345" s="143"/>
      <c r="AC345" s="141"/>
      <c r="AD345" s="144"/>
      <c r="AE345" s="141"/>
      <c r="AF345" s="141"/>
      <c r="AG345" s="141"/>
      <c r="AH345" s="141"/>
      <c r="AI345" s="141"/>
      <c r="AJ345" s="141"/>
      <c r="AK345" s="164"/>
      <c r="AL345" s="141"/>
      <c r="AM345" s="141"/>
      <c r="AN345" s="141"/>
      <c r="AO345" s="141"/>
      <c r="AP345" s="141"/>
      <c r="AQ345" s="141"/>
      <c r="AR345" s="141"/>
      <c r="AS345" s="141"/>
      <c r="AT345" s="141"/>
      <c r="AU345" s="141"/>
      <c r="AV345" s="141"/>
      <c r="AW345" s="141"/>
    </row>
    <row r="346" spans="1:49" s="200" customFormat="1" ht="51.6" customHeight="1">
      <c r="A346" s="140" t="str">
        <f>IF(D346&lt;&gt;"",VLOOKUP('ACTIVOS DE INFORMACIÓN 2020'!D346,DATA!$E$2:$F$101,2)&amp;"-"&amp;B346,"")</f>
        <v/>
      </c>
      <c r="B346" s="140"/>
      <c r="C346" s="141"/>
      <c r="D346" s="141"/>
      <c r="E346" s="141"/>
      <c r="F346" s="142"/>
      <c r="G346" s="141"/>
      <c r="H346" s="141"/>
      <c r="I346" s="143"/>
      <c r="J346" s="145"/>
      <c r="K346" s="141"/>
      <c r="L346" s="145"/>
      <c r="M346" s="141"/>
      <c r="N346" s="141"/>
      <c r="O346" s="141"/>
      <c r="P346" s="141"/>
      <c r="Q346" s="141"/>
      <c r="R346" s="141"/>
      <c r="S346" s="141"/>
      <c r="T346" s="142"/>
      <c r="U346" s="199"/>
      <c r="V346" s="141"/>
      <c r="W346" s="141"/>
      <c r="X346" s="143"/>
      <c r="Y346" s="141"/>
      <c r="Z346" s="143"/>
      <c r="AA346" s="143"/>
      <c r="AB346" s="143"/>
      <c r="AC346" s="141"/>
      <c r="AD346" s="144"/>
      <c r="AE346" s="141"/>
      <c r="AF346" s="141"/>
      <c r="AG346" s="141"/>
      <c r="AH346" s="141"/>
      <c r="AI346" s="141"/>
      <c r="AJ346" s="141"/>
      <c r="AK346" s="164"/>
      <c r="AL346" s="141"/>
      <c r="AM346" s="141"/>
      <c r="AN346" s="141"/>
      <c r="AO346" s="141"/>
      <c r="AP346" s="141"/>
      <c r="AQ346" s="141"/>
      <c r="AR346" s="141"/>
      <c r="AS346" s="141"/>
      <c r="AT346" s="141"/>
      <c r="AU346" s="141"/>
      <c r="AV346" s="141"/>
      <c r="AW346" s="141"/>
    </row>
    <row r="347" spans="1:49" s="200" customFormat="1" ht="51.6" customHeight="1">
      <c r="A347" s="140" t="str">
        <f>IF(D347&lt;&gt;"",VLOOKUP('ACTIVOS DE INFORMACIÓN 2020'!D347,DATA!$E$2:$F$101,2)&amp;"-"&amp;B347,"")</f>
        <v/>
      </c>
      <c r="B347" s="140"/>
      <c r="C347" s="141"/>
      <c r="D347" s="141"/>
      <c r="E347" s="141"/>
      <c r="F347" s="142"/>
      <c r="G347" s="141"/>
      <c r="H347" s="141"/>
      <c r="I347" s="143"/>
      <c r="J347" s="145"/>
      <c r="K347" s="141"/>
      <c r="L347" s="145"/>
      <c r="M347" s="141"/>
      <c r="N347" s="141"/>
      <c r="O347" s="141"/>
      <c r="P347" s="141"/>
      <c r="Q347" s="141"/>
      <c r="R347" s="141"/>
      <c r="S347" s="141"/>
      <c r="T347" s="142"/>
      <c r="U347" s="199"/>
      <c r="V347" s="141"/>
      <c r="W347" s="141"/>
      <c r="X347" s="143"/>
      <c r="Y347" s="141"/>
      <c r="Z347" s="143"/>
      <c r="AA347" s="143"/>
      <c r="AB347" s="143"/>
      <c r="AC347" s="141"/>
      <c r="AD347" s="144"/>
      <c r="AE347" s="141"/>
      <c r="AF347" s="141"/>
      <c r="AG347" s="141"/>
      <c r="AH347" s="141"/>
      <c r="AI347" s="141"/>
      <c r="AJ347" s="141"/>
      <c r="AK347" s="164"/>
      <c r="AL347" s="141"/>
      <c r="AM347" s="141"/>
      <c r="AN347" s="141"/>
      <c r="AO347" s="141"/>
      <c r="AP347" s="141"/>
      <c r="AQ347" s="141"/>
      <c r="AR347" s="141"/>
      <c r="AS347" s="141"/>
      <c r="AT347" s="141"/>
      <c r="AU347" s="141"/>
      <c r="AV347" s="141"/>
      <c r="AW347" s="141"/>
    </row>
    <row r="348" spans="1:49" s="200" customFormat="1" ht="51.6" customHeight="1">
      <c r="A348" s="140" t="str">
        <f>IF(D348&lt;&gt;"",VLOOKUP('ACTIVOS DE INFORMACIÓN 2020'!D348,DATA!$E$2:$F$101,2)&amp;"-"&amp;B348,"")</f>
        <v/>
      </c>
      <c r="B348" s="140"/>
      <c r="C348" s="141"/>
      <c r="D348" s="141"/>
      <c r="E348" s="141"/>
      <c r="F348" s="142"/>
      <c r="G348" s="141"/>
      <c r="H348" s="141"/>
      <c r="I348" s="143"/>
      <c r="J348" s="145"/>
      <c r="K348" s="141"/>
      <c r="L348" s="145"/>
      <c r="M348" s="141"/>
      <c r="N348" s="141"/>
      <c r="O348" s="141"/>
      <c r="P348" s="141"/>
      <c r="Q348" s="141"/>
      <c r="R348" s="141"/>
      <c r="S348" s="141"/>
      <c r="T348" s="142"/>
      <c r="U348" s="199"/>
      <c r="V348" s="141"/>
      <c r="W348" s="141"/>
      <c r="X348" s="143"/>
      <c r="Y348" s="141"/>
      <c r="Z348" s="143"/>
      <c r="AA348" s="143"/>
      <c r="AB348" s="143"/>
      <c r="AC348" s="141"/>
      <c r="AD348" s="144"/>
      <c r="AE348" s="141"/>
      <c r="AF348" s="141"/>
      <c r="AG348" s="141"/>
      <c r="AH348" s="141"/>
      <c r="AI348" s="141"/>
      <c r="AJ348" s="141"/>
      <c r="AK348" s="164"/>
      <c r="AL348" s="141"/>
      <c r="AM348" s="141"/>
      <c r="AN348" s="141"/>
      <c r="AO348" s="141"/>
      <c r="AP348" s="141"/>
      <c r="AQ348" s="141"/>
      <c r="AR348" s="141"/>
      <c r="AS348" s="141"/>
      <c r="AT348" s="141"/>
      <c r="AU348" s="141"/>
      <c r="AV348" s="141"/>
      <c r="AW348" s="141"/>
    </row>
    <row r="349" spans="1:49" s="200" customFormat="1" ht="51.6" customHeight="1">
      <c r="A349" s="140" t="str">
        <f>IF(D349&lt;&gt;"",VLOOKUP('ACTIVOS DE INFORMACIÓN 2020'!D349,DATA!$E$2:$F$101,2)&amp;"-"&amp;B349,"")</f>
        <v/>
      </c>
      <c r="B349" s="140"/>
      <c r="C349" s="141"/>
      <c r="D349" s="141"/>
      <c r="E349" s="141"/>
      <c r="F349" s="142"/>
      <c r="G349" s="141"/>
      <c r="H349" s="141"/>
      <c r="I349" s="143"/>
      <c r="J349" s="145"/>
      <c r="K349" s="141"/>
      <c r="L349" s="145"/>
      <c r="M349" s="141"/>
      <c r="N349" s="141"/>
      <c r="O349" s="141"/>
      <c r="P349" s="141"/>
      <c r="Q349" s="141"/>
      <c r="R349" s="141"/>
      <c r="S349" s="141"/>
      <c r="T349" s="142"/>
      <c r="U349" s="199"/>
      <c r="V349" s="141"/>
      <c r="W349" s="141"/>
      <c r="X349" s="143"/>
      <c r="Y349" s="141"/>
      <c r="Z349" s="143"/>
      <c r="AA349" s="143"/>
      <c r="AB349" s="143"/>
      <c r="AC349" s="141"/>
      <c r="AD349" s="144"/>
      <c r="AE349" s="141"/>
      <c r="AF349" s="141"/>
      <c r="AG349" s="141"/>
      <c r="AH349" s="141"/>
      <c r="AI349" s="141"/>
      <c r="AJ349" s="141"/>
      <c r="AK349" s="164"/>
      <c r="AL349" s="141"/>
      <c r="AM349" s="141"/>
      <c r="AN349" s="141"/>
      <c r="AO349" s="141"/>
      <c r="AP349" s="141"/>
      <c r="AQ349" s="141"/>
      <c r="AR349" s="141"/>
      <c r="AS349" s="141"/>
      <c r="AT349" s="141"/>
      <c r="AU349" s="141"/>
      <c r="AV349" s="141"/>
      <c r="AW349" s="141"/>
    </row>
    <row r="350" spans="1:49" s="200" customFormat="1" ht="51.6" customHeight="1">
      <c r="A350" s="140" t="str">
        <f>IF(D350&lt;&gt;"",VLOOKUP('ACTIVOS DE INFORMACIÓN 2020'!D350,DATA!$E$2:$F$101,2)&amp;"-"&amp;B350,"")</f>
        <v/>
      </c>
      <c r="B350" s="140"/>
      <c r="C350" s="141"/>
      <c r="D350" s="141"/>
      <c r="E350" s="141"/>
      <c r="F350" s="141"/>
      <c r="G350" s="142"/>
      <c r="H350" s="142"/>
      <c r="I350" s="141"/>
      <c r="J350" s="141"/>
      <c r="K350" s="141"/>
      <c r="L350" s="141"/>
      <c r="M350" s="141"/>
      <c r="N350" s="141"/>
      <c r="O350" s="141"/>
      <c r="P350" s="141"/>
      <c r="Q350" s="141"/>
      <c r="R350" s="141"/>
      <c r="S350" s="141"/>
      <c r="T350" s="141"/>
      <c r="U350" s="199"/>
      <c r="V350" s="141"/>
      <c r="W350" s="141"/>
      <c r="X350" s="143"/>
      <c r="Y350" s="141"/>
      <c r="Z350" s="143"/>
      <c r="AA350" s="143"/>
      <c r="AB350" s="143"/>
      <c r="AC350" s="141"/>
      <c r="AD350" s="144"/>
      <c r="AE350" s="141"/>
      <c r="AF350" s="141"/>
      <c r="AG350" s="141"/>
      <c r="AH350" s="141"/>
      <c r="AI350" s="141"/>
      <c r="AJ350" s="141"/>
      <c r="AK350" s="141"/>
      <c r="AL350" s="141"/>
      <c r="AM350" s="141"/>
      <c r="AN350" s="141"/>
      <c r="AO350" s="141"/>
      <c r="AP350" s="141"/>
      <c r="AQ350" s="141"/>
      <c r="AR350" s="141"/>
      <c r="AS350" s="141"/>
      <c r="AT350" s="141"/>
      <c r="AU350" s="141"/>
      <c r="AV350" s="141"/>
      <c r="AW350" s="141"/>
    </row>
    <row r="351" spans="1:49" s="200" customFormat="1" ht="51.6" customHeight="1">
      <c r="A351" s="140" t="str">
        <f>IF(D351&lt;&gt;"",VLOOKUP('ACTIVOS DE INFORMACIÓN 2020'!D351,DATA!$E$2:$F$101,2)&amp;"-"&amp;B351,"")</f>
        <v/>
      </c>
      <c r="B351" s="140"/>
      <c r="C351" s="141"/>
      <c r="D351" s="141"/>
      <c r="E351" s="141"/>
      <c r="F351" s="141"/>
      <c r="G351" s="184"/>
      <c r="H351" s="142"/>
      <c r="I351" s="141"/>
      <c r="J351" s="141"/>
      <c r="K351" s="141"/>
      <c r="L351" s="141"/>
      <c r="M351" s="141"/>
      <c r="N351" s="141"/>
      <c r="O351" s="141"/>
      <c r="P351" s="141"/>
      <c r="Q351" s="184"/>
      <c r="R351" s="184"/>
      <c r="S351" s="184"/>
      <c r="T351" s="184"/>
      <c r="U351" s="199"/>
      <c r="V351" s="141"/>
      <c r="W351" s="184"/>
      <c r="X351" s="143"/>
      <c r="Y351" s="141"/>
      <c r="Z351" s="143"/>
      <c r="AA351" s="143"/>
      <c r="AB351" s="143"/>
      <c r="AC351" s="141"/>
      <c r="AD351" s="144"/>
      <c r="AE351" s="142"/>
      <c r="AF351" s="142"/>
      <c r="AG351" s="142"/>
      <c r="AH351" s="142"/>
      <c r="AI351" s="142"/>
      <c r="AJ351" s="142"/>
      <c r="AK351" s="142"/>
      <c r="AL351" s="142"/>
      <c r="AM351" s="141"/>
      <c r="AN351" s="142"/>
      <c r="AO351" s="142"/>
      <c r="AP351" s="142"/>
      <c r="AQ351" s="142"/>
      <c r="AR351" s="142"/>
      <c r="AS351" s="142"/>
      <c r="AT351" s="142"/>
      <c r="AU351" s="142"/>
      <c r="AV351" s="142"/>
      <c r="AW351" s="142"/>
    </row>
    <row r="352" spans="1:49" s="200" customFormat="1" ht="51.6" customHeight="1">
      <c r="A352" s="140" t="str">
        <f>IF(D352&lt;&gt;"",VLOOKUP('ACTIVOS DE INFORMACIÓN 2020'!D352,DATA!$E$2:$F$101,2)&amp;"-"&amp;B352,"")</f>
        <v/>
      </c>
      <c r="B352" s="140"/>
      <c r="C352" s="141"/>
      <c r="D352" s="141"/>
      <c r="E352" s="141"/>
      <c r="F352" s="142"/>
      <c r="G352" s="141"/>
      <c r="H352" s="141"/>
      <c r="I352" s="143"/>
      <c r="J352" s="145"/>
      <c r="K352" s="141"/>
      <c r="L352" s="145"/>
      <c r="M352" s="141"/>
      <c r="N352" s="141"/>
      <c r="O352" s="141"/>
      <c r="P352" s="141"/>
      <c r="Q352" s="141"/>
      <c r="R352" s="141"/>
      <c r="S352" s="141"/>
      <c r="T352" s="142"/>
      <c r="U352" s="199"/>
      <c r="V352" s="141"/>
      <c r="W352" s="141"/>
      <c r="X352" s="143"/>
      <c r="Y352" s="141"/>
      <c r="Z352" s="143"/>
      <c r="AA352" s="143"/>
      <c r="AB352" s="143"/>
      <c r="AC352" s="141"/>
      <c r="AD352" s="144"/>
      <c r="AE352" s="141"/>
      <c r="AF352" s="141"/>
      <c r="AG352" s="141"/>
      <c r="AH352" s="141"/>
      <c r="AI352" s="141"/>
      <c r="AJ352" s="141"/>
      <c r="AK352" s="141"/>
      <c r="AL352" s="141"/>
      <c r="AM352" s="141"/>
      <c r="AN352" s="141"/>
      <c r="AO352" s="141"/>
      <c r="AP352" s="141"/>
      <c r="AQ352" s="141"/>
      <c r="AR352" s="141"/>
      <c r="AS352" s="141"/>
      <c r="AT352" s="141"/>
      <c r="AU352" s="141"/>
      <c r="AV352" s="141"/>
      <c r="AW352" s="141"/>
    </row>
    <row r="353" spans="1:49" s="200" customFormat="1" ht="51.6" customHeight="1">
      <c r="A353" s="140" t="str">
        <f>IF(D353&lt;&gt;"",VLOOKUP('ACTIVOS DE INFORMACIÓN 2020'!D353,DATA!$E$2:$F$101,2)&amp;"-"&amp;B353,"")</f>
        <v/>
      </c>
      <c r="B353" s="140"/>
      <c r="C353" s="141"/>
      <c r="D353" s="141"/>
      <c r="E353" s="141"/>
      <c r="F353" s="142"/>
      <c r="G353" s="141"/>
      <c r="H353" s="141"/>
      <c r="I353" s="143"/>
      <c r="J353" s="145"/>
      <c r="K353" s="141"/>
      <c r="L353" s="145"/>
      <c r="M353" s="141"/>
      <c r="N353" s="141"/>
      <c r="O353" s="141"/>
      <c r="P353" s="141"/>
      <c r="Q353" s="141"/>
      <c r="R353" s="141"/>
      <c r="S353" s="141"/>
      <c r="T353" s="142"/>
      <c r="U353" s="199"/>
      <c r="V353" s="141"/>
      <c r="W353" s="141"/>
      <c r="X353" s="143"/>
      <c r="Y353" s="141"/>
      <c r="Z353" s="143"/>
      <c r="AA353" s="143"/>
      <c r="AB353" s="143"/>
      <c r="AC353" s="141"/>
      <c r="AD353" s="144"/>
      <c r="AE353" s="141"/>
      <c r="AF353" s="141"/>
      <c r="AG353" s="141"/>
      <c r="AH353" s="141"/>
      <c r="AI353" s="141"/>
      <c r="AJ353" s="141"/>
      <c r="AK353" s="141"/>
      <c r="AL353" s="141"/>
      <c r="AM353" s="141"/>
      <c r="AN353" s="141"/>
      <c r="AO353" s="141"/>
      <c r="AP353" s="141"/>
      <c r="AQ353" s="141"/>
      <c r="AR353" s="141"/>
      <c r="AS353" s="141"/>
      <c r="AT353" s="141"/>
      <c r="AU353" s="141"/>
      <c r="AV353" s="141"/>
      <c r="AW353" s="141"/>
    </row>
    <row r="354" spans="1:49" s="200" customFormat="1" ht="51.6" customHeight="1">
      <c r="A354" s="140" t="str">
        <f>IF(D354&lt;&gt;"",VLOOKUP('ACTIVOS DE INFORMACIÓN 2020'!D354,DATA!$E$2:$F$101,2)&amp;"-"&amp;B354,"")</f>
        <v/>
      </c>
      <c r="B354" s="140"/>
      <c r="C354" s="141"/>
      <c r="D354" s="141"/>
      <c r="E354" s="141"/>
      <c r="F354" s="142"/>
      <c r="G354" s="141"/>
      <c r="H354" s="141"/>
      <c r="I354" s="143"/>
      <c r="J354" s="145"/>
      <c r="K354" s="141"/>
      <c r="L354" s="145"/>
      <c r="M354" s="141"/>
      <c r="N354" s="141"/>
      <c r="O354" s="141"/>
      <c r="P354" s="141"/>
      <c r="Q354" s="141"/>
      <c r="R354" s="141"/>
      <c r="S354" s="141"/>
      <c r="T354" s="142"/>
      <c r="U354" s="199"/>
      <c r="V354" s="141"/>
      <c r="W354" s="141"/>
      <c r="X354" s="143"/>
      <c r="Y354" s="141"/>
      <c r="Z354" s="143"/>
      <c r="AA354" s="143"/>
      <c r="AB354" s="143"/>
      <c r="AC354" s="141"/>
      <c r="AD354" s="144"/>
      <c r="AE354" s="141"/>
      <c r="AF354" s="141"/>
      <c r="AG354" s="141"/>
      <c r="AH354" s="141"/>
      <c r="AI354" s="141"/>
      <c r="AJ354" s="141"/>
      <c r="AK354" s="141"/>
      <c r="AL354" s="141"/>
      <c r="AM354" s="141"/>
      <c r="AN354" s="141"/>
      <c r="AO354" s="141"/>
      <c r="AP354" s="141"/>
      <c r="AQ354" s="141"/>
      <c r="AR354" s="141"/>
      <c r="AS354" s="141"/>
      <c r="AT354" s="141"/>
      <c r="AU354" s="141"/>
      <c r="AV354" s="141"/>
      <c r="AW354" s="141"/>
    </row>
    <row r="355" spans="1:49" s="200" customFormat="1" ht="51.6" customHeight="1">
      <c r="A355" s="140" t="str">
        <f>IF(D355&lt;&gt;"",VLOOKUP('ACTIVOS DE INFORMACIÓN 2020'!D355,DATA!$E$2:$F$101,2)&amp;"-"&amp;B355,"")</f>
        <v/>
      </c>
      <c r="B355" s="140"/>
      <c r="C355" s="141"/>
      <c r="D355" s="141"/>
      <c r="E355" s="141"/>
      <c r="F355" s="142"/>
      <c r="G355" s="141"/>
      <c r="H355" s="141"/>
      <c r="I355" s="143"/>
      <c r="J355" s="145"/>
      <c r="K355" s="141"/>
      <c r="L355" s="145"/>
      <c r="M355" s="141"/>
      <c r="N355" s="141"/>
      <c r="O355" s="141"/>
      <c r="P355" s="141"/>
      <c r="Q355" s="141"/>
      <c r="R355" s="141"/>
      <c r="S355" s="141"/>
      <c r="T355" s="142"/>
      <c r="U355" s="199"/>
      <c r="V355" s="141"/>
      <c r="W355" s="141"/>
      <c r="X355" s="143"/>
      <c r="Y355" s="141"/>
      <c r="Z355" s="143"/>
      <c r="AA355" s="143"/>
      <c r="AB355" s="143"/>
      <c r="AC355" s="141"/>
      <c r="AD355" s="144"/>
      <c r="AE355" s="141"/>
      <c r="AF355" s="141"/>
      <c r="AG355" s="141"/>
      <c r="AH355" s="141"/>
      <c r="AI355" s="141"/>
      <c r="AJ355" s="141"/>
      <c r="AK355" s="141"/>
      <c r="AL355" s="141"/>
      <c r="AM355" s="141"/>
      <c r="AN355" s="141"/>
      <c r="AO355" s="141"/>
      <c r="AP355" s="141"/>
      <c r="AQ355" s="141"/>
      <c r="AR355" s="141"/>
      <c r="AS355" s="141"/>
      <c r="AT355" s="141"/>
      <c r="AU355" s="141"/>
      <c r="AV355" s="141"/>
      <c r="AW355" s="141"/>
    </row>
    <row r="356" spans="1:49" s="200" customFormat="1" ht="51.6" customHeight="1">
      <c r="A356" s="140" t="str">
        <f>IF(D356&lt;&gt;"",VLOOKUP('ACTIVOS DE INFORMACIÓN 2020'!D356,DATA!$E$2:$F$101,2)&amp;"-"&amp;B356,"")</f>
        <v/>
      </c>
      <c r="B356" s="140"/>
      <c r="C356" s="141"/>
      <c r="D356" s="141"/>
      <c r="E356" s="142"/>
      <c r="F356" s="142"/>
      <c r="G356" s="141"/>
      <c r="H356" s="141"/>
      <c r="I356" s="141"/>
      <c r="J356" s="141"/>
      <c r="K356" s="141"/>
      <c r="L356" s="141"/>
      <c r="M356" s="141"/>
      <c r="N356" s="141"/>
      <c r="O356" s="141"/>
      <c r="P356" s="141"/>
      <c r="Q356" s="141"/>
      <c r="R356" s="141"/>
      <c r="S356" s="141"/>
      <c r="T356" s="142"/>
      <c r="U356" s="199"/>
      <c r="V356" s="141"/>
      <c r="W356" s="141"/>
      <c r="X356" s="143"/>
      <c r="Y356" s="141"/>
      <c r="Z356" s="143"/>
      <c r="AA356" s="143"/>
      <c r="AB356" s="143"/>
      <c r="AC356" s="141"/>
      <c r="AD356" s="144"/>
      <c r="AE356" s="141"/>
      <c r="AF356" s="141"/>
      <c r="AG356" s="141"/>
      <c r="AH356" s="141"/>
      <c r="AI356" s="141"/>
      <c r="AJ356" s="141"/>
      <c r="AK356" s="141"/>
      <c r="AL356" s="141"/>
      <c r="AM356" s="141"/>
      <c r="AN356" s="141"/>
      <c r="AO356" s="141"/>
      <c r="AP356" s="141"/>
      <c r="AQ356" s="141"/>
      <c r="AR356" s="141"/>
      <c r="AS356" s="141"/>
      <c r="AT356" s="141"/>
      <c r="AU356" s="141"/>
      <c r="AV356" s="141"/>
      <c r="AW356" s="141"/>
    </row>
    <row r="357" spans="1:49" s="200" customFormat="1" ht="51.6" customHeight="1">
      <c r="A357" s="140" t="str">
        <f>IF(D357&lt;&gt;"",VLOOKUP('ACTIVOS DE INFORMACIÓN 2020'!D357,DATA!$E$2:$F$101,2)&amp;"-"&amp;B357,"")</f>
        <v/>
      </c>
      <c r="B357" s="140"/>
      <c r="C357" s="141"/>
      <c r="D357" s="141"/>
      <c r="E357" s="142"/>
      <c r="F357" s="142"/>
      <c r="G357" s="141"/>
      <c r="H357" s="141"/>
      <c r="I357" s="143"/>
      <c r="J357" s="145"/>
      <c r="K357" s="141"/>
      <c r="L357" s="145"/>
      <c r="M357" s="141"/>
      <c r="N357" s="141"/>
      <c r="O357" s="141"/>
      <c r="P357" s="141"/>
      <c r="Q357" s="141"/>
      <c r="R357" s="141"/>
      <c r="S357" s="141"/>
      <c r="T357" s="142"/>
      <c r="U357" s="199"/>
      <c r="V357" s="141"/>
      <c r="W357" s="141"/>
      <c r="X357" s="143"/>
      <c r="Y357" s="141"/>
      <c r="Z357" s="143"/>
      <c r="AA357" s="143"/>
      <c r="AB357" s="143"/>
      <c r="AC357" s="141"/>
      <c r="AD357" s="144"/>
      <c r="AE357" s="141"/>
      <c r="AF357" s="141"/>
      <c r="AG357" s="141"/>
      <c r="AH357" s="141"/>
      <c r="AI357" s="141"/>
      <c r="AJ357" s="141"/>
      <c r="AK357" s="164"/>
      <c r="AL357" s="145"/>
      <c r="AM357" s="141"/>
      <c r="AN357" s="141"/>
      <c r="AO357" s="141"/>
      <c r="AP357" s="141"/>
      <c r="AQ357" s="141"/>
      <c r="AR357" s="141"/>
      <c r="AS357" s="141"/>
      <c r="AT357" s="141"/>
      <c r="AU357" s="141"/>
      <c r="AV357" s="141"/>
      <c r="AW357" s="141"/>
    </row>
    <row r="358" spans="1:49" s="200" customFormat="1" ht="51.6" customHeight="1">
      <c r="A358" s="140" t="str">
        <f>IF(D358&lt;&gt;"",VLOOKUP('ACTIVOS DE INFORMACIÓN 2020'!D358,DATA!$E$2:$F$101,2)&amp;"-"&amp;B358,"")</f>
        <v/>
      </c>
      <c r="B358" s="140"/>
      <c r="C358" s="141"/>
      <c r="D358" s="141"/>
      <c r="E358" s="142"/>
      <c r="F358" s="142"/>
      <c r="G358" s="141"/>
      <c r="H358" s="141"/>
      <c r="I358" s="141"/>
      <c r="J358" s="141"/>
      <c r="K358" s="141"/>
      <c r="L358" s="141"/>
      <c r="M358" s="141"/>
      <c r="N358" s="141"/>
      <c r="O358" s="141"/>
      <c r="P358" s="141"/>
      <c r="Q358" s="141"/>
      <c r="R358" s="141"/>
      <c r="S358" s="141"/>
      <c r="T358" s="142"/>
      <c r="U358" s="199"/>
      <c r="V358" s="141"/>
      <c r="W358" s="141"/>
      <c r="X358" s="143"/>
      <c r="Y358" s="141"/>
      <c r="Z358" s="143"/>
      <c r="AA358" s="143"/>
      <c r="AB358" s="143"/>
      <c r="AC358" s="141"/>
      <c r="AD358" s="144"/>
      <c r="AE358" s="141"/>
      <c r="AF358" s="141"/>
      <c r="AG358" s="141"/>
      <c r="AH358" s="141"/>
      <c r="AI358" s="141"/>
      <c r="AJ358" s="141"/>
      <c r="AK358" s="164"/>
      <c r="AL358" s="141"/>
      <c r="AM358" s="141"/>
      <c r="AN358" s="141"/>
      <c r="AO358" s="141"/>
      <c r="AP358" s="141"/>
      <c r="AQ358" s="141"/>
      <c r="AR358" s="141"/>
      <c r="AS358" s="141"/>
      <c r="AT358" s="141"/>
      <c r="AU358" s="141"/>
      <c r="AV358" s="141"/>
      <c r="AW358" s="141"/>
    </row>
    <row r="359" spans="1:49" s="200" customFormat="1" ht="51.6" customHeight="1">
      <c r="A359" s="140" t="str">
        <f>IF(D359&lt;&gt;"",VLOOKUP('ACTIVOS DE INFORMACIÓN 2020'!D359,DATA!$E$2:$F$101,2)&amp;"-"&amp;B359,"")</f>
        <v/>
      </c>
      <c r="B359" s="140"/>
      <c r="C359" s="141"/>
      <c r="D359" s="141"/>
      <c r="E359" s="142"/>
      <c r="F359" s="142"/>
      <c r="G359" s="141"/>
      <c r="H359" s="141"/>
      <c r="I359" s="143"/>
      <c r="J359" s="145"/>
      <c r="K359" s="141"/>
      <c r="L359" s="145"/>
      <c r="M359" s="141"/>
      <c r="N359" s="141"/>
      <c r="O359" s="141"/>
      <c r="P359" s="141"/>
      <c r="Q359" s="141"/>
      <c r="R359" s="141"/>
      <c r="S359" s="141"/>
      <c r="T359" s="142"/>
      <c r="U359" s="199"/>
      <c r="V359" s="141"/>
      <c r="W359" s="141"/>
      <c r="X359" s="143"/>
      <c r="Y359" s="141"/>
      <c r="Z359" s="143"/>
      <c r="AA359" s="143"/>
      <c r="AB359" s="143"/>
      <c r="AC359" s="141"/>
      <c r="AD359" s="144"/>
      <c r="AE359" s="141"/>
      <c r="AF359" s="141"/>
      <c r="AG359" s="141"/>
      <c r="AH359" s="141"/>
      <c r="AI359" s="141"/>
      <c r="AJ359" s="141"/>
      <c r="AK359" s="164"/>
      <c r="AL359" s="141"/>
      <c r="AM359" s="141"/>
      <c r="AN359" s="141"/>
      <c r="AO359" s="141"/>
      <c r="AP359" s="141"/>
      <c r="AQ359" s="141"/>
      <c r="AR359" s="141"/>
      <c r="AS359" s="141"/>
      <c r="AT359" s="141"/>
      <c r="AU359" s="141"/>
      <c r="AV359" s="141"/>
      <c r="AW359" s="141"/>
    </row>
    <row r="360" spans="1:49" s="200" customFormat="1" ht="51.6" customHeight="1">
      <c r="A360" s="140" t="str">
        <f>IF(D360&lt;&gt;"",VLOOKUP('ACTIVOS DE INFORMACIÓN 2020'!D360,DATA!$E$2:$F$101,2)&amp;"-"&amp;B360,"")</f>
        <v/>
      </c>
      <c r="B360" s="140"/>
      <c r="C360" s="141"/>
      <c r="D360" s="141"/>
      <c r="E360" s="141"/>
      <c r="F360" s="142"/>
      <c r="G360" s="141"/>
      <c r="H360" s="141"/>
      <c r="I360" s="143"/>
      <c r="J360" s="145"/>
      <c r="K360" s="141"/>
      <c r="L360" s="145"/>
      <c r="M360" s="141"/>
      <c r="N360" s="141"/>
      <c r="O360" s="141"/>
      <c r="P360" s="141"/>
      <c r="Q360" s="141"/>
      <c r="R360" s="141"/>
      <c r="S360" s="141"/>
      <c r="T360" s="142"/>
      <c r="U360" s="199"/>
      <c r="V360" s="141"/>
      <c r="W360" s="141"/>
      <c r="X360" s="143"/>
      <c r="Y360" s="141"/>
      <c r="Z360" s="143"/>
      <c r="AA360" s="143"/>
      <c r="AB360" s="143"/>
      <c r="AC360" s="141"/>
      <c r="AD360" s="144"/>
      <c r="AE360" s="141"/>
      <c r="AF360" s="141"/>
      <c r="AG360" s="141"/>
      <c r="AH360" s="141"/>
      <c r="AI360" s="141"/>
      <c r="AJ360" s="141"/>
      <c r="AK360" s="164"/>
      <c r="AL360" s="141"/>
      <c r="AM360" s="141"/>
      <c r="AN360" s="141"/>
      <c r="AO360" s="141"/>
      <c r="AP360" s="141"/>
      <c r="AQ360" s="141"/>
      <c r="AR360" s="141"/>
      <c r="AS360" s="141"/>
      <c r="AT360" s="141"/>
      <c r="AU360" s="141"/>
      <c r="AV360" s="141"/>
      <c r="AW360" s="141"/>
    </row>
    <row r="361" spans="1:49" s="200" customFormat="1" ht="51.6" customHeight="1">
      <c r="A361" s="140" t="str">
        <f>IF(D361&lt;&gt;"",VLOOKUP('ACTIVOS DE INFORMACIÓN 2020'!D361,DATA!$E$2:$F$101,2)&amp;"-"&amp;B361,"")</f>
        <v/>
      </c>
      <c r="B361" s="140"/>
      <c r="C361" s="141"/>
      <c r="D361" s="141"/>
      <c r="E361" s="141"/>
      <c r="F361" s="142"/>
      <c r="G361" s="141"/>
      <c r="H361" s="141"/>
      <c r="I361" s="143"/>
      <c r="J361" s="145"/>
      <c r="K361" s="141"/>
      <c r="L361" s="145"/>
      <c r="M361" s="141"/>
      <c r="N361" s="141"/>
      <c r="O361" s="141"/>
      <c r="P361" s="141"/>
      <c r="Q361" s="141"/>
      <c r="R361" s="141"/>
      <c r="S361" s="141"/>
      <c r="T361" s="142"/>
      <c r="U361" s="199"/>
      <c r="V361" s="141"/>
      <c r="W361" s="141"/>
      <c r="X361" s="143"/>
      <c r="Y361" s="141"/>
      <c r="Z361" s="143"/>
      <c r="AA361" s="143"/>
      <c r="AB361" s="143"/>
      <c r="AC361" s="141"/>
      <c r="AD361" s="144"/>
      <c r="AE361" s="141"/>
      <c r="AF361" s="141"/>
      <c r="AG361" s="141"/>
      <c r="AH361" s="141"/>
      <c r="AI361" s="141"/>
      <c r="AJ361" s="141"/>
      <c r="AK361" s="164"/>
      <c r="AL361" s="141"/>
      <c r="AM361" s="141"/>
      <c r="AN361" s="141"/>
      <c r="AO361" s="141"/>
      <c r="AP361" s="141"/>
      <c r="AQ361" s="141"/>
      <c r="AR361" s="141"/>
      <c r="AS361" s="141"/>
      <c r="AT361" s="141"/>
      <c r="AU361" s="141"/>
      <c r="AV361" s="141"/>
      <c r="AW361" s="141"/>
    </row>
    <row r="362" spans="1:49" s="200" customFormat="1" ht="51.6" customHeight="1">
      <c r="A362" s="140" t="str">
        <f>IF(D362&lt;&gt;"",VLOOKUP('ACTIVOS DE INFORMACIÓN 2020'!D362,DATA!$E$2:$F$101,2)&amp;"-"&amp;B362,"")</f>
        <v/>
      </c>
      <c r="B362" s="140"/>
      <c r="C362" s="141"/>
      <c r="D362" s="141"/>
      <c r="E362" s="141"/>
      <c r="F362" s="142"/>
      <c r="G362" s="141"/>
      <c r="H362" s="141"/>
      <c r="I362" s="143"/>
      <c r="J362" s="145"/>
      <c r="K362" s="141"/>
      <c r="L362" s="145"/>
      <c r="M362" s="141"/>
      <c r="N362" s="141"/>
      <c r="O362" s="141"/>
      <c r="P362" s="141"/>
      <c r="Q362" s="141"/>
      <c r="R362" s="141"/>
      <c r="S362" s="141"/>
      <c r="T362" s="142"/>
      <c r="U362" s="199"/>
      <c r="V362" s="141"/>
      <c r="W362" s="141"/>
      <c r="X362" s="143"/>
      <c r="Y362" s="141"/>
      <c r="Z362" s="143"/>
      <c r="AA362" s="143"/>
      <c r="AB362" s="143"/>
      <c r="AC362" s="141"/>
      <c r="AD362" s="144"/>
      <c r="AE362" s="141"/>
      <c r="AF362" s="141"/>
      <c r="AG362" s="141"/>
      <c r="AH362" s="141"/>
      <c r="AI362" s="141"/>
      <c r="AJ362" s="141"/>
      <c r="AK362" s="164"/>
      <c r="AL362" s="141"/>
      <c r="AM362" s="141"/>
      <c r="AN362" s="141"/>
      <c r="AO362" s="141"/>
      <c r="AP362" s="141"/>
      <c r="AQ362" s="141"/>
      <c r="AR362" s="141"/>
      <c r="AS362" s="141"/>
      <c r="AT362" s="141"/>
      <c r="AU362" s="141"/>
      <c r="AV362" s="141"/>
      <c r="AW362" s="141"/>
    </row>
    <row r="363" spans="1:49" s="200" customFormat="1" ht="51.6" customHeight="1">
      <c r="A363" s="140" t="str">
        <f>IF(D363&lt;&gt;"",VLOOKUP('ACTIVOS DE INFORMACIÓN 2020'!D363,DATA!$E$2:$F$101,2)&amp;"-"&amp;B363,"")</f>
        <v/>
      </c>
      <c r="B363" s="140"/>
      <c r="C363" s="141"/>
      <c r="D363" s="141"/>
      <c r="E363" s="141"/>
      <c r="F363" s="142"/>
      <c r="G363" s="141"/>
      <c r="H363" s="141"/>
      <c r="I363" s="143"/>
      <c r="J363" s="145"/>
      <c r="K363" s="141"/>
      <c r="L363" s="145"/>
      <c r="M363" s="141"/>
      <c r="N363" s="141"/>
      <c r="O363" s="141"/>
      <c r="P363" s="141"/>
      <c r="Q363" s="141"/>
      <c r="R363" s="141"/>
      <c r="S363" s="141"/>
      <c r="T363" s="142"/>
      <c r="U363" s="199"/>
      <c r="V363" s="141"/>
      <c r="W363" s="141"/>
      <c r="X363" s="143"/>
      <c r="Y363" s="141"/>
      <c r="Z363" s="143"/>
      <c r="AA363" s="143"/>
      <c r="AB363" s="143"/>
      <c r="AC363" s="141"/>
      <c r="AD363" s="144"/>
      <c r="AE363" s="141"/>
      <c r="AF363" s="141"/>
      <c r="AG363" s="141"/>
      <c r="AH363" s="141"/>
      <c r="AI363" s="141"/>
      <c r="AJ363" s="141"/>
      <c r="AK363" s="164"/>
      <c r="AL363" s="141"/>
      <c r="AM363" s="141"/>
      <c r="AN363" s="141"/>
      <c r="AO363" s="141"/>
      <c r="AP363" s="141"/>
      <c r="AQ363" s="141"/>
      <c r="AR363" s="141"/>
      <c r="AS363" s="141"/>
      <c r="AT363" s="141"/>
      <c r="AU363" s="141"/>
      <c r="AV363" s="141"/>
      <c r="AW363" s="141"/>
    </row>
    <row r="364" spans="1:49" s="200" customFormat="1" ht="51.6" customHeight="1">
      <c r="A364" s="140" t="str">
        <f>IF(D364&lt;&gt;"",VLOOKUP('ACTIVOS DE INFORMACIÓN 2020'!D364,DATA!$E$2:$F$101,2)&amp;"-"&amp;B364,"")</f>
        <v/>
      </c>
      <c r="B364" s="140"/>
      <c r="C364" s="141"/>
      <c r="D364" s="141"/>
      <c r="E364" s="141"/>
      <c r="F364" s="142"/>
      <c r="G364" s="141"/>
      <c r="H364" s="141"/>
      <c r="I364" s="143"/>
      <c r="J364" s="145"/>
      <c r="K364" s="141"/>
      <c r="L364" s="145"/>
      <c r="M364" s="141"/>
      <c r="N364" s="141"/>
      <c r="O364" s="141"/>
      <c r="P364" s="141"/>
      <c r="Q364" s="141"/>
      <c r="R364" s="141"/>
      <c r="S364" s="141"/>
      <c r="T364" s="142"/>
      <c r="U364" s="199"/>
      <c r="V364" s="141"/>
      <c r="W364" s="141"/>
      <c r="X364" s="143"/>
      <c r="Y364" s="141"/>
      <c r="Z364" s="143"/>
      <c r="AA364" s="143"/>
      <c r="AB364" s="143"/>
      <c r="AC364" s="141"/>
      <c r="AD364" s="144"/>
      <c r="AE364" s="141"/>
      <c r="AF364" s="141"/>
      <c r="AG364" s="141"/>
      <c r="AH364" s="141"/>
      <c r="AI364" s="141"/>
      <c r="AJ364" s="141"/>
      <c r="AK364" s="164"/>
      <c r="AL364" s="141"/>
      <c r="AM364" s="141"/>
      <c r="AN364" s="141"/>
      <c r="AO364" s="141"/>
      <c r="AP364" s="141"/>
      <c r="AQ364" s="141"/>
      <c r="AR364" s="141"/>
      <c r="AS364" s="141"/>
      <c r="AT364" s="141"/>
      <c r="AU364" s="141"/>
      <c r="AV364" s="141"/>
      <c r="AW364" s="141"/>
    </row>
    <row r="365" spans="1:49" s="200" customFormat="1" ht="51.6" customHeight="1">
      <c r="A365" s="140" t="str">
        <f>IF(D365&lt;&gt;"",VLOOKUP('ACTIVOS DE INFORMACIÓN 2020'!D365,DATA!$E$2:$F$101,2)&amp;"-"&amp;B365,"")</f>
        <v/>
      </c>
      <c r="B365" s="140"/>
      <c r="C365" s="141"/>
      <c r="D365" s="141"/>
      <c r="E365" s="141"/>
      <c r="F365" s="142"/>
      <c r="G365" s="141"/>
      <c r="H365" s="141"/>
      <c r="I365" s="143"/>
      <c r="J365" s="145"/>
      <c r="K365" s="141"/>
      <c r="L365" s="145"/>
      <c r="M365" s="141"/>
      <c r="N365" s="141"/>
      <c r="O365" s="141"/>
      <c r="P365" s="141"/>
      <c r="Q365" s="141"/>
      <c r="R365" s="141"/>
      <c r="S365" s="141"/>
      <c r="T365" s="142"/>
      <c r="U365" s="199"/>
      <c r="V365" s="141"/>
      <c r="W365" s="141"/>
      <c r="X365" s="143"/>
      <c r="Y365" s="141"/>
      <c r="Z365" s="143"/>
      <c r="AA365" s="143"/>
      <c r="AB365" s="143"/>
      <c r="AC365" s="141"/>
      <c r="AD365" s="144"/>
      <c r="AE365" s="141"/>
      <c r="AF365" s="141"/>
      <c r="AG365" s="141"/>
      <c r="AH365" s="141"/>
      <c r="AI365" s="141"/>
      <c r="AJ365" s="141"/>
      <c r="AK365" s="164"/>
      <c r="AL365" s="141"/>
      <c r="AM365" s="141"/>
      <c r="AN365" s="141"/>
      <c r="AO365" s="141"/>
      <c r="AP365" s="141"/>
      <c r="AQ365" s="141"/>
      <c r="AR365" s="141"/>
      <c r="AS365" s="141"/>
      <c r="AT365" s="141"/>
      <c r="AU365" s="141"/>
      <c r="AV365" s="141"/>
      <c r="AW365" s="141"/>
    </row>
    <row r="366" spans="1:49" s="200" customFormat="1" ht="51.6" customHeight="1">
      <c r="A366" s="140" t="str">
        <f>IF(D366&lt;&gt;"",VLOOKUP('ACTIVOS DE INFORMACIÓN 2020'!D366,DATA!$E$2:$F$101,2)&amp;"-"&amp;B366,"")</f>
        <v/>
      </c>
      <c r="B366" s="140"/>
      <c r="C366" s="141"/>
      <c r="D366" s="141"/>
      <c r="E366" s="141"/>
      <c r="F366" s="142"/>
      <c r="G366" s="141"/>
      <c r="H366" s="141"/>
      <c r="I366" s="143"/>
      <c r="J366" s="145"/>
      <c r="K366" s="141"/>
      <c r="L366" s="145"/>
      <c r="M366" s="141"/>
      <c r="N366" s="141"/>
      <c r="O366" s="141"/>
      <c r="P366" s="141"/>
      <c r="Q366" s="141"/>
      <c r="R366" s="141"/>
      <c r="S366" s="141"/>
      <c r="T366" s="142"/>
      <c r="U366" s="199"/>
      <c r="V366" s="141"/>
      <c r="W366" s="141"/>
      <c r="X366" s="143"/>
      <c r="Y366" s="141"/>
      <c r="Z366" s="143"/>
      <c r="AA366" s="143"/>
      <c r="AB366" s="143"/>
      <c r="AC366" s="141"/>
      <c r="AD366" s="144"/>
      <c r="AE366" s="141"/>
      <c r="AF366" s="141"/>
      <c r="AG366" s="141"/>
      <c r="AH366" s="141"/>
      <c r="AI366" s="141"/>
      <c r="AJ366" s="141"/>
      <c r="AK366" s="164"/>
      <c r="AL366" s="141"/>
      <c r="AM366" s="141"/>
      <c r="AN366" s="141"/>
      <c r="AO366" s="141"/>
      <c r="AP366" s="141"/>
      <c r="AQ366" s="141"/>
      <c r="AR366" s="141"/>
      <c r="AS366" s="141"/>
      <c r="AT366" s="141"/>
      <c r="AU366" s="141"/>
      <c r="AV366" s="141"/>
      <c r="AW366" s="141"/>
    </row>
    <row r="367" spans="1:49" s="200" customFormat="1" ht="51.6" customHeight="1">
      <c r="A367" s="140" t="str">
        <f>IF(D367&lt;&gt;"",VLOOKUP('ACTIVOS DE INFORMACIÓN 2020'!D367,DATA!$E$2:$F$101,2)&amp;"-"&amp;B367,"")</f>
        <v/>
      </c>
      <c r="B367" s="140"/>
      <c r="C367" s="141"/>
      <c r="D367" s="141"/>
      <c r="E367" s="141"/>
      <c r="F367" s="142"/>
      <c r="G367" s="141"/>
      <c r="H367" s="141"/>
      <c r="I367" s="143"/>
      <c r="J367" s="145"/>
      <c r="K367" s="141"/>
      <c r="L367" s="145"/>
      <c r="M367" s="141"/>
      <c r="N367" s="141"/>
      <c r="O367" s="141"/>
      <c r="P367" s="141"/>
      <c r="Q367" s="141"/>
      <c r="R367" s="141"/>
      <c r="S367" s="141"/>
      <c r="T367" s="142"/>
      <c r="U367" s="199"/>
      <c r="V367" s="141"/>
      <c r="W367" s="141"/>
      <c r="X367" s="143"/>
      <c r="Y367" s="141"/>
      <c r="Z367" s="143"/>
      <c r="AA367" s="143"/>
      <c r="AB367" s="143"/>
      <c r="AC367" s="141"/>
      <c r="AD367" s="144"/>
      <c r="AE367" s="141"/>
      <c r="AF367" s="141"/>
      <c r="AG367" s="141"/>
      <c r="AH367" s="141"/>
      <c r="AI367" s="141"/>
      <c r="AJ367" s="141"/>
      <c r="AK367" s="164"/>
      <c r="AL367" s="141"/>
      <c r="AM367" s="141"/>
      <c r="AN367" s="141"/>
      <c r="AO367" s="141"/>
      <c r="AP367" s="141"/>
      <c r="AQ367" s="141"/>
      <c r="AR367" s="141"/>
      <c r="AS367" s="141"/>
      <c r="AT367" s="141"/>
      <c r="AU367" s="141"/>
      <c r="AV367" s="141"/>
      <c r="AW367" s="141"/>
    </row>
    <row r="368" spans="1:49" s="200" customFormat="1" ht="51.6" customHeight="1">
      <c r="A368" s="140" t="str">
        <f>IF(D368&lt;&gt;"",VLOOKUP('ACTIVOS DE INFORMACIÓN 2020'!D368,DATA!$E$2:$F$101,2)&amp;"-"&amp;B368,"")</f>
        <v/>
      </c>
      <c r="B368" s="140"/>
      <c r="C368" s="141"/>
      <c r="D368" s="141"/>
      <c r="E368" s="141"/>
      <c r="F368" s="142"/>
      <c r="G368" s="141"/>
      <c r="H368" s="141"/>
      <c r="I368" s="143"/>
      <c r="J368" s="145"/>
      <c r="K368" s="141"/>
      <c r="L368" s="145"/>
      <c r="M368" s="141"/>
      <c r="N368" s="141"/>
      <c r="O368" s="141"/>
      <c r="P368" s="141"/>
      <c r="Q368" s="141"/>
      <c r="R368" s="141"/>
      <c r="S368" s="141"/>
      <c r="T368" s="142"/>
      <c r="U368" s="199"/>
      <c r="V368" s="141"/>
      <c r="W368" s="141"/>
      <c r="X368" s="143"/>
      <c r="Y368" s="141"/>
      <c r="Z368" s="143"/>
      <c r="AA368" s="143"/>
      <c r="AB368" s="143"/>
      <c r="AC368" s="141"/>
      <c r="AD368" s="144"/>
      <c r="AE368" s="141"/>
      <c r="AF368" s="141"/>
      <c r="AG368" s="141"/>
      <c r="AH368" s="141"/>
      <c r="AI368" s="141"/>
      <c r="AJ368" s="141"/>
      <c r="AK368" s="164"/>
      <c r="AL368" s="141"/>
      <c r="AM368" s="141"/>
      <c r="AN368" s="141"/>
      <c r="AO368" s="141"/>
      <c r="AP368" s="141"/>
      <c r="AQ368" s="141"/>
      <c r="AR368" s="141"/>
      <c r="AS368" s="141"/>
      <c r="AT368" s="141"/>
      <c r="AU368" s="141"/>
      <c r="AV368" s="141"/>
      <c r="AW368" s="141"/>
    </row>
    <row r="369" spans="1:49" s="200" customFormat="1" ht="51.6" customHeight="1">
      <c r="A369" s="140" t="str">
        <f>IF(D369&lt;&gt;"",VLOOKUP('ACTIVOS DE INFORMACIÓN 2020'!D369,DATA!$E$2:$F$101,2)&amp;"-"&amp;B369,"")</f>
        <v/>
      </c>
      <c r="B369" s="140"/>
      <c r="C369" s="141"/>
      <c r="D369" s="141"/>
      <c r="E369" s="141"/>
      <c r="F369" s="142"/>
      <c r="G369" s="141"/>
      <c r="H369" s="141"/>
      <c r="I369" s="143"/>
      <c r="J369" s="145"/>
      <c r="K369" s="141"/>
      <c r="L369" s="145"/>
      <c r="M369" s="141"/>
      <c r="N369" s="141"/>
      <c r="O369" s="141"/>
      <c r="P369" s="141"/>
      <c r="Q369" s="141"/>
      <c r="R369" s="141"/>
      <c r="S369" s="141"/>
      <c r="T369" s="142"/>
      <c r="U369" s="199"/>
      <c r="V369" s="141"/>
      <c r="W369" s="141"/>
      <c r="X369" s="143"/>
      <c r="Y369" s="141"/>
      <c r="Z369" s="143"/>
      <c r="AA369" s="143"/>
      <c r="AB369" s="143"/>
      <c r="AC369" s="141"/>
      <c r="AD369" s="144"/>
      <c r="AE369" s="141"/>
      <c r="AF369" s="141"/>
      <c r="AG369" s="141"/>
      <c r="AH369" s="141"/>
      <c r="AI369" s="141"/>
      <c r="AJ369" s="141"/>
      <c r="AK369" s="164"/>
      <c r="AL369" s="141"/>
      <c r="AM369" s="141"/>
      <c r="AN369" s="141"/>
      <c r="AO369" s="141"/>
      <c r="AP369" s="141"/>
      <c r="AQ369" s="141"/>
      <c r="AR369" s="141"/>
      <c r="AS369" s="141"/>
      <c r="AT369" s="141"/>
      <c r="AU369" s="141"/>
      <c r="AV369" s="141"/>
      <c r="AW369" s="141"/>
    </row>
    <row r="370" spans="1:49" s="200" customFormat="1" ht="51.6" customHeight="1">
      <c r="A370" s="140" t="str">
        <f>IF(D370&lt;&gt;"",VLOOKUP('ACTIVOS DE INFORMACIÓN 2020'!D370,DATA!$E$2:$F$101,2)&amp;"-"&amp;B370,"")</f>
        <v/>
      </c>
      <c r="B370" s="140"/>
      <c r="C370" s="141"/>
      <c r="D370" s="141"/>
      <c r="E370" s="142"/>
      <c r="F370" s="142"/>
      <c r="G370" s="142"/>
      <c r="H370" s="142"/>
      <c r="I370" s="171"/>
      <c r="J370" s="166"/>
      <c r="K370" s="141"/>
      <c r="L370" s="166"/>
      <c r="M370" s="142"/>
      <c r="N370" s="142"/>
      <c r="O370" s="141"/>
      <c r="P370" s="141"/>
      <c r="Q370" s="142"/>
      <c r="R370" s="142"/>
      <c r="S370" s="142"/>
      <c r="T370" s="142"/>
      <c r="U370" s="199"/>
      <c r="V370" s="141"/>
      <c r="W370" s="142"/>
      <c r="X370" s="143"/>
      <c r="Y370" s="171"/>
      <c r="Z370" s="143"/>
      <c r="AA370" s="143"/>
      <c r="AB370" s="143"/>
      <c r="AC370" s="141"/>
      <c r="AD370" s="144"/>
      <c r="AE370" s="141"/>
      <c r="AF370" s="142"/>
      <c r="AG370" s="142"/>
      <c r="AH370" s="142"/>
      <c r="AI370" s="142"/>
      <c r="AJ370" s="142"/>
      <c r="AK370" s="167"/>
      <c r="AL370" s="142"/>
      <c r="AM370" s="141"/>
      <c r="AN370" s="141"/>
      <c r="AO370" s="142"/>
      <c r="AP370" s="142"/>
      <c r="AQ370" s="142"/>
      <c r="AR370" s="142"/>
      <c r="AS370" s="142"/>
      <c r="AT370" s="142"/>
      <c r="AU370" s="142"/>
      <c r="AV370" s="142"/>
      <c r="AW370" s="142"/>
    </row>
    <row r="371" spans="1:49" s="200" customFormat="1" ht="51.6" customHeight="1">
      <c r="A371" s="140" t="str">
        <f>IF(D371&lt;&gt;"",VLOOKUP('ACTIVOS DE INFORMACIÓN 2020'!D371,DATA!$E$2:$F$101,2)&amp;"-"&amp;B371,"")</f>
        <v/>
      </c>
      <c r="B371" s="140"/>
      <c r="C371" s="141"/>
      <c r="D371" s="141"/>
      <c r="E371" s="142"/>
      <c r="F371" s="142"/>
      <c r="G371" s="142"/>
      <c r="H371" s="142"/>
      <c r="I371" s="171"/>
      <c r="J371" s="166"/>
      <c r="K371" s="141"/>
      <c r="L371" s="166"/>
      <c r="M371" s="142"/>
      <c r="N371" s="142"/>
      <c r="O371" s="141"/>
      <c r="P371" s="141"/>
      <c r="Q371" s="142"/>
      <c r="R371" s="142"/>
      <c r="S371" s="142"/>
      <c r="T371" s="142"/>
      <c r="U371" s="199"/>
      <c r="V371" s="141"/>
      <c r="W371" s="142"/>
      <c r="X371" s="143"/>
      <c r="Y371" s="171"/>
      <c r="Z371" s="143"/>
      <c r="AA371" s="143"/>
      <c r="AB371" s="143"/>
      <c r="AC371" s="141"/>
      <c r="AD371" s="144"/>
      <c r="AE371" s="141"/>
      <c r="AF371" s="172"/>
      <c r="AG371" s="142"/>
      <c r="AH371" s="142"/>
      <c r="AI371" s="142"/>
      <c r="AJ371" s="142"/>
      <c r="AK371" s="167"/>
      <c r="AL371" s="142"/>
      <c r="AM371" s="141"/>
      <c r="AN371" s="141"/>
      <c r="AO371" s="142"/>
      <c r="AP371" s="142"/>
      <c r="AQ371" s="142"/>
      <c r="AR371" s="142"/>
      <c r="AS371" s="142"/>
      <c r="AT371" s="142"/>
      <c r="AU371" s="142"/>
      <c r="AV371" s="142"/>
      <c r="AW371" s="142"/>
    </row>
    <row r="372" spans="1:49" s="200" customFormat="1" ht="51.6" customHeight="1">
      <c r="A372" s="140" t="str">
        <f>IF(D372&lt;&gt;"",VLOOKUP('ACTIVOS DE INFORMACIÓN 2020'!D372,DATA!$E$2:$F$101,2)&amp;"-"&amp;B372,"")</f>
        <v/>
      </c>
      <c r="B372" s="140"/>
      <c r="C372" s="141"/>
      <c r="D372" s="141"/>
      <c r="E372" s="142"/>
      <c r="F372" s="142"/>
      <c r="G372" s="142"/>
      <c r="H372" s="142"/>
      <c r="I372" s="171"/>
      <c r="J372" s="166"/>
      <c r="K372" s="141"/>
      <c r="L372" s="166"/>
      <c r="M372" s="142"/>
      <c r="N372" s="142"/>
      <c r="O372" s="141"/>
      <c r="P372" s="141"/>
      <c r="Q372" s="142"/>
      <c r="R372" s="142"/>
      <c r="S372" s="142"/>
      <c r="T372" s="142"/>
      <c r="U372" s="199"/>
      <c r="V372" s="141"/>
      <c r="W372" s="142"/>
      <c r="X372" s="143"/>
      <c r="Y372" s="171"/>
      <c r="Z372" s="143"/>
      <c r="AA372" s="143"/>
      <c r="AB372" s="143"/>
      <c r="AC372" s="141"/>
      <c r="AD372" s="144"/>
      <c r="AE372" s="141"/>
      <c r="AF372" s="142"/>
      <c r="AG372" s="142"/>
      <c r="AH372" s="142"/>
      <c r="AI372" s="142"/>
      <c r="AJ372" s="142"/>
      <c r="AK372" s="167"/>
      <c r="AL372" s="142"/>
      <c r="AM372" s="141"/>
      <c r="AN372" s="141"/>
      <c r="AO372" s="142"/>
      <c r="AP372" s="142"/>
      <c r="AQ372" s="142"/>
      <c r="AR372" s="142"/>
      <c r="AS372" s="142"/>
      <c r="AT372" s="142"/>
      <c r="AU372" s="142"/>
      <c r="AV372" s="142"/>
      <c r="AW372" s="142"/>
    </row>
    <row r="373" spans="1:49" s="200" customFormat="1" ht="51.6" customHeight="1">
      <c r="A373" s="140" t="str">
        <f>IF(D373&lt;&gt;"",VLOOKUP('ACTIVOS DE INFORMACIÓN 2020'!D373,DATA!$E$2:$F$101,2)&amp;"-"&amp;B373,"")</f>
        <v/>
      </c>
      <c r="B373" s="140"/>
      <c r="C373" s="141"/>
      <c r="D373" s="141"/>
      <c r="E373" s="142"/>
      <c r="F373" s="142"/>
      <c r="G373" s="142"/>
      <c r="H373" s="142"/>
      <c r="I373" s="171"/>
      <c r="J373" s="166"/>
      <c r="K373" s="141"/>
      <c r="L373" s="166"/>
      <c r="M373" s="142"/>
      <c r="N373" s="142"/>
      <c r="O373" s="141"/>
      <c r="P373" s="141"/>
      <c r="Q373" s="142"/>
      <c r="R373" s="142"/>
      <c r="S373" s="142"/>
      <c r="T373" s="142"/>
      <c r="U373" s="199"/>
      <c r="V373" s="141"/>
      <c r="W373" s="142"/>
      <c r="X373" s="143"/>
      <c r="Y373" s="171"/>
      <c r="Z373" s="143"/>
      <c r="AA373" s="143"/>
      <c r="AB373" s="143"/>
      <c r="AC373" s="141"/>
      <c r="AD373" s="144"/>
      <c r="AE373" s="141"/>
      <c r="AF373" s="142"/>
      <c r="AG373" s="142"/>
      <c r="AH373" s="142"/>
      <c r="AI373" s="142"/>
      <c r="AJ373" s="142"/>
      <c r="AK373" s="167"/>
      <c r="AL373" s="142"/>
      <c r="AM373" s="141"/>
      <c r="AN373" s="141"/>
      <c r="AO373" s="142"/>
      <c r="AP373" s="142"/>
      <c r="AQ373" s="142"/>
      <c r="AR373" s="142"/>
      <c r="AS373" s="142"/>
      <c r="AT373" s="142"/>
      <c r="AU373" s="142"/>
      <c r="AV373" s="142"/>
      <c r="AW373" s="142"/>
    </row>
    <row r="374" spans="1:49" s="200" customFormat="1" ht="51.6" customHeight="1">
      <c r="A374" s="140" t="str">
        <f>IF(D374&lt;&gt;"",VLOOKUP('ACTIVOS DE INFORMACIÓN 2020'!D374,DATA!$E$2:$F$101,2)&amp;"-"&amp;B374,"")</f>
        <v/>
      </c>
      <c r="B374" s="140"/>
      <c r="C374" s="141"/>
      <c r="D374" s="141"/>
      <c r="E374" s="142"/>
      <c r="F374" s="142"/>
      <c r="G374" s="142"/>
      <c r="H374" s="142"/>
      <c r="I374" s="171"/>
      <c r="J374" s="166"/>
      <c r="K374" s="141"/>
      <c r="L374" s="166"/>
      <c r="M374" s="142"/>
      <c r="N374" s="142"/>
      <c r="O374" s="141"/>
      <c r="P374" s="141"/>
      <c r="Q374" s="142"/>
      <c r="R374" s="142"/>
      <c r="S374" s="142"/>
      <c r="T374" s="142"/>
      <c r="U374" s="199"/>
      <c r="V374" s="141"/>
      <c r="W374" s="142"/>
      <c r="X374" s="143"/>
      <c r="Y374" s="171"/>
      <c r="Z374" s="143"/>
      <c r="AA374" s="143"/>
      <c r="AB374" s="143"/>
      <c r="AC374" s="141"/>
      <c r="AD374" s="144"/>
      <c r="AE374" s="141"/>
      <c r="AF374" s="142"/>
      <c r="AG374" s="142"/>
      <c r="AH374" s="142"/>
      <c r="AI374" s="142"/>
      <c r="AJ374" s="142"/>
      <c r="AK374" s="167"/>
      <c r="AL374" s="142"/>
      <c r="AM374" s="141"/>
      <c r="AN374" s="141"/>
      <c r="AO374" s="142"/>
      <c r="AP374" s="142"/>
      <c r="AQ374" s="142"/>
      <c r="AR374" s="142"/>
      <c r="AS374" s="142"/>
      <c r="AT374" s="142"/>
      <c r="AU374" s="142"/>
      <c r="AV374" s="142"/>
      <c r="AW374" s="142"/>
    </row>
    <row r="375" spans="1:49" s="200" customFormat="1" ht="51.6" customHeight="1">
      <c r="A375" s="140" t="str">
        <f>IF(D375&lt;&gt;"",VLOOKUP('ACTIVOS DE INFORMACIÓN 2020'!D375,DATA!$E$2:$F$101,2)&amp;"-"&amp;B375,"")</f>
        <v/>
      </c>
      <c r="B375" s="140"/>
      <c r="C375" s="141"/>
      <c r="D375" s="141"/>
      <c r="E375" s="142"/>
      <c r="F375" s="142"/>
      <c r="G375" s="142"/>
      <c r="H375" s="142"/>
      <c r="I375" s="171"/>
      <c r="J375" s="166"/>
      <c r="K375" s="141"/>
      <c r="L375" s="166"/>
      <c r="M375" s="142"/>
      <c r="N375" s="142"/>
      <c r="O375" s="141"/>
      <c r="P375" s="141"/>
      <c r="Q375" s="142"/>
      <c r="R375" s="142"/>
      <c r="S375" s="142"/>
      <c r="T375" s="142"/>
      <c r="U375" s="199"/>
      <c r="V375" s="141"/>
      <c r="W375" s="142"/>
      <c r="X375" s="143"/>
      <c r="Y375" s="171"/>
      <c r="Z375" s="143"/>
      <c r="AA375" s="143"/>
      <c r="AB375" s="143"/>
      <c r="AC375" s="141"/>
      <c r="AD375" s="144"/>
      <c r="AE375" s="141"/>
      <c r="AF375" s="142"/>
      <c r="AG375" s="142"/>
      <c r="AH375" s="142"/>
      <c r="AI375" s="142"/>
      <c r="AJ375" s="142"/>
      <c r="AK375" s="164"/>
      <c r="AL375" s="166"/>
      <c r="AM375" s="141"/>
      <c r="AN375" s="141"/>
      <c r="AO375" s="142"/>
      <c r="AP375" s="142"/>
      <c r="AQ375" s="142"/>
      <c r="AR375" s="142"/>
      <c r="AS375" s="142"/>
      <c r="AT375" s="142"/>
      <c r="AU375" s="142"/>
      <c r="AV375" s="142"/>
      <c r="AW375" s="142"/>
    </row>
    <row r="376" spans="1:49" s="200" customFormat="1" ht="51.6" customHeight="1">
      <c r="A376" s="140" t="str">
        <f>IF(D376&lt;&gt;"",VLOOKUP('ACTIVOS DE INFORMACIÓN 2020'!D376,DATA!$E$2:$F$101,2)&amp;"-"&amp;B376,"")</f>
        <v/>
      </c>
      <c r="B376" s="140"/>
      <c r="C376" s="141"/>
      <c r="D376" s="141"/>
      <c r="E376" s="142"/>
      <c r="F376" s="142"/>
      <c r="G376" s="142"/>
      <c r="H376" s="142"/>
      <c r="I376" s="171"/>
      <c r="J376" s="166"/>
      <c r="K376" s="141"/>
      <c r="L376" s="166"/>
      <c r="M376" s="142"/>
      <c r="N376" s="142"/>
      <c r="O376" s="141"/>
      <c r="P376" s="141"/>
      <c r="Q376" s="142"/>
      <c r="R376" s="142"/>
      <c r="S376" s="142"/>
      <c r="T376" s="142"/>
      <c r="U376" s="199"/>
      <c r="V376" s="141"/>
      <c r="W376" s="142"/>
      <c r="X376" s="143"/>
      <c r="Y376" s="171"/>
      <c r="Z376" s="143"/>
      <c r="AA376" s="143"/>
      <c r="AB376" s="143"/>
      <c r="AC376" s="141"/>
      <c r="AD376" s="144"/>
      <c r="AE376" s="141"/>
      <c r="AF376" s="142"/>
      <c r="AG376" s="142"/>
      <c r="AH376" s="142"/>
      <c r="AI376" s="142"/>
      <c r="AJ376" s="142"/>
      <c r="AK376" s="164"/>
      <c r="AL376" s="166"/>
      <c r="AM376" s="141"/>
      <c r="AN376" s="141"/>
      <c r="AO376" s="142"/>
      <c r="AP376" s="142"/>
      <c r="AQ376" s="142"/>
      <c r="AR376" s="142"/>
      <c r="AS376" s="142"/>
      <c r="AT376" s="142"/>
      <c r="AU376" s="142"/>
      <c r="AV376" s="142"/>
      <c r="AW376" s="142"/>
    </row>
    <row r="377" spans="1:49" s="200" customFormat="1" ht="51.6" customHeight="1">
      <c r="A377" s="140" t="str">
        <f>IF(D377&lt;&gt;"",VLOOKUP('ACTIVOS DE INFORMACIÓN 2020'!D377,DATA!$E$2:$F$101,2)&amp;"-"&amp;B377,"")</f>
        <v/>
      </c>
      <c r="B377" s="140"/>
      <c r="C377" s="141"/>
      <c r="D377" s="141"/>
      <c r="E377" s="142"/>
      <c r="F377" s="142"/>
      <c r="G377" s="142"/>
      <c r="H377" s="142"/>
      <c r="I377" s="171"/>
      <c r="J377" s="166"/>
      <c r="K377" s="141"/>
      <c r="L377" s="166"/>
      <c r="M377" s="142"/>
      <c r="N377" s="142"/>
      <c r="O377" s="141"/>
      <c r="P377" s="141"/>
      <c r="Q377" s="142"/>
      <c r="R377" s="142"/>
      <c r="S377" s="142"/>
      <c r="T377" s="142"/>
      <c r="U377" s="199"/>
      <c r="V377" s="141"/>
      <c r="W377" s="142"/>
      <c r="X377" s="143"/>
      <c r="Y377" s="171"/>
      <c r="Z377" s="143"/>
      <c r="AA377" s="143"/>
      <c r="AB377" s="143"/>
      <c r="AC377" s="141"/>
      <c r="AD377" s="144"/>
      <c r="AE377" s="141"/>
      <c r="AF377" s="142"/>
      <c r="AG377" s="142"/>
      <c r="AH377" s="142"/>
      <c r="AI377" s="142"/>
      <c r="AJ377" s="142"/>
      <c r="AK377" s="164"/>
      <c r="AL377" s="166"/>
      <c r="AM377" s="141"/>
      <c r="AN377" s="141"/>
      <c r="AO377" s="142"/>
      <c r="AP377" s="142"/>
      <c r="AQ377" s="142"/>
      <c r="AR377" s="142"/>
      <c r="AS377" s="142"/>
      <c r="AT377" s="142"/>
      <c r="AU377" s="142"/>
      <c r="AV377" s="142"/>
      <c r="AW377" s="142"/>
    </row>
    <row r="378" spans="1:49" s="200" customFormat="1" ht="51.6" customHeight="1">
      <c r="A378" s="140" t="str">
        <f>IF(D378&lt;&gt;"",VLOOKUP('ACTIVOS DE INFORMACIÓN 2020'!D378,DATA!$E$2:$F$101,2)&amp;"-"&amp;B378,"")</f>
        <v/>
      </c>
      <c r="B378" s="140"/>
      <c r="C378" s="141"/>
      <c r="D378" s="141"/>
      <c r="E378" s="142"/>
      <c r="F378" s="142"/>
      <c r="G378" s="142"/>
      <c r="H378" s="142"/>
      <c r="I378" s="171"/>
      <c r="J378" s="166"/>
      <c r="K378" s="141"/>
      <c r="L378" s="166"/>
      <c r="M378" s="142"/>
      <c r="N378" s="142"/>
      <c r="O378" s="141"/>
      <c r="P378" s="141"/>
      <c r="Q378" s="142"/>
      <c r="R378" s="142"/>
      <c r="S378" s="142"/>
      <c r="T378" s="142"/>
      <c r="U378" s="199"/>
      <c r="V378" s="141"/>
      <c r="W378" s="142"/>
      <c r="X378" s="143"/>
      <c r="Y378" s="171"/>
      <c r="Z378" s="143"/>
      <c r="AA378" s="143"/>
      <c r="AB378" s="143"/>
      <c r="AC378" s="141"/>
      <c r="AD378" s="144"/>
      <c r="AE378" s="141"/>
      <c r="AF378" s="142"/>
      <c r="AG378" s="142"/>
      <c r="AH378" s="142"/>
      <c r="AI378" s="142"/>
      <c r="AJ378" s="142"/>
      <c r="AK378" s="167"/>
      <c r="AL378" s="142"/>
      <c r="AM378" s="141"/>
      <c r="AN378" s="141"/>
      <c r="AO378" s="142"/>
      <c r="AP378" s="142"/>
      <c r="AQ378" s="142"/>
      <c r="AR378" s="142"/>
      <c r="AS378" s="142"/>
      <c r="AT378" s="142"/>
      <c r="AU378" s="142"/>
      <c r="AV378" s="142"/>
      <c r="AW378" s="142"/>
    </row>
    <row r="379" spans="1:49" s="200" customFormat="1" ht="51.6" customHeight="1">
      <c r="A379" s="140" t="str">
        <f>IF(D379&lt;&gt;"",VLOOKUP('ACTIVOS DE INFORMACIÓN 2020'!D379,DATA!$E$2:$F$101,2)&amp;"-"&amp;B379,"")</f>
        <v/>
      </c>
      <c r="B379" s="140"/>
      <c r="C379" s="141"/>
      <c r="D379" s="141"/>
      <c r="E379" s="142"/>
      <c r="F379" s="142"/>
      <c r="G379" s="142"/>
      <c r="H379" s="172"/>
      <c r="I379" s="171"/>
      <c r="J379" s="166"/>
      <c r="K379" s="141"/>
      <c r="L379" s="166"/>
      <c r="M379" s="142"/>
      <c r="N379" s="142"/>
      <c r="O379" s="141"/>
      <c r="P379" s="141"/>
      <c r="Q379" s="142"/>
      <c r="R379" s="142"/>
      <c r="S379" s="142"/>
      <c r="T379" s="142"/>
      <c r="U379" s="199"/>
      <c r="V379" s="141"/>
      <c r="W379" s="142"/>
      <c r="X379" s="143"/>
      <c r="Y379" s="171"/>
      <c r="Z379" s="143"/>
      <c r="AA379" s="143"/>
      <c r="AB379" s="143"/>
      <c r="AC379" s="141"/>
      <c r="AD379" s="144"/>
      <c r="AE379" s="141"/>
      <c r="AF379" s="142"/>
      <c r="AG379" s="142"/>
      <c r="AH379" s="142"/>
      <c r="AI379" s="142"/>
      <c r="AJ379" s="142"/>
      <c r="AK379" s="167"/>
      <c r="AL379" s="142"/>
      <c r="AM379" s="141"/>
      <c r="AN379" s="141"/>
      <c r="AO379" s="142"/>
      <c r="AP379" s="142"/>
      <c r="AQ379" s="142"/>
      <c r="AR379" s="142"/>
      <c r="AS379" s="142"/>
      <c r="AT379" s="141"/>
      <c r="AU379" s="141"/>
      <c r="AV379" s="141"/>
      <c r="AW379" s="141"/>
    </row>
    <row r="380" spans="1:49" s="200" customFormat="1" ht="51.6" customHeight="1">
      <c r="A380" s="140" t="str">
        <f>IF(D380&lt;&gt;"",VLOOKUP('ACTIVOS DE INFORMACIÓN 2020'!D380,DATA!$E$2:$F$101,2)&amp;"-"&amp;B380,"")</f>
        <v/>
      </c>
      <c r="B380" s="140"/>
      <c r="C380" s="141"/>
      <c r="D380" s="141"/>
      <c r="E380" s="142"/>
      <c r="F380" s="142"/>
      <c r="G380" s="142"/>
      <c r="H380" s="142"/>
      <c r="I380" s="171"/>
      <c r="J380" s="166"/>
      <c r="K380" s="141"/>
      <c r="L380" s="166"/>
      <c r="M380" s="142"/>
      <c r="N380" s="142"/>
      <c r="O380" s="141"/>
      <c r="P380" s="141"/>
      <c r="Q380" s="142"/>
      <c r="R380" s="142"/>
      <c r="S380" s="142"/>
      <c r="T380" s="142"/>
      <c r="U380" s="199"/>
      <c r="V380" s="141"/>
      <c r="W380" s="142"/>
      <c r="X380" s="143"/>
      <c r="Y380" s="171"/>
      <c r="Z380" s="143"/>
      <c r="AA380" s="143"/>
      <c r="AB380" s="143"/>
      <c r="AC380" s="141"/>
      <c r="AD380" s="144"/>
      <c r="AE380" s="141"/>
      <c r="AF380" s="142"/>
      <c r="AG380" s="142"/>
      <c r="AH380" s="142"/>
      <c r="AI380" s="142"/>
      <c r="AJ380" s="142"/>
      <c r="AK380" s="167"/>
      <c r="AL380" s="142"/>
      <c r="AM380" s="141"/>
      <c r="AN380" s="141"/>
      <c r="AO380" s="142"/>
      <c r="AP380" s="142"/>
      <c r="AQ380" s="142"/>
      <c r="AR380" s="142"/>
      <c r="AS380" s="142"/>
      <c r="AT380" s="142"/>
      <c r="AU380" s="142"/>
      <c r="AV380" s="142"/>
      <c r="AW380" s="142"/>
    </row>
    <row r="381" spans="1:49" s="200" customFormat="1" ht="51.6" customHeight="1">
      <c r="A381" s="140" t="str">
        <f>IF(D381&lt;&gt;"",VLOOKUP('ACTIVOS DE INFORMACIÓN 2020'!D381,DATA!$E$2:$F$101,2)&amp;"-"&amp;B381,"")</f>
        <v/>
      </c>
      <c r="B381" s="140"/>
      <c r="C381" s="141"/>
      <c r="D381" s="141"/>
      <c r="E381" s="142"/>
      <c r="F381" s="142"/>
      <c r="G381" s="142"/>
      <c r="H381" s="172"/>
      <c r="I381" s="171"/>
      <c r="J381" s="166"/>
      <c r="K381" s="141"/>
      <c r="L381" s="166"/>
      <c r="M381" s="142"/>
      <c r="N381" s="142"/>
      <c r="O381" s="141"/>
      <c r="P381" s="141"/>
      <c r="Q381" s="142"/>
      <c r="R381" s="142"/>
      <c r="S381" s="142"/>
      <c r="T381" s="142"/>
      <c r="U381" s="199"/>
      <c r="V381" s="141"/>
      <c r="W381" s="142"/>
      <c r="X381" s="143"/>
      <c r="Y381" s="171"/>
      <c r="Z381" s="143"/>
      <c r="AA381" s="143"/>
      <c r="AB381" s="143"/>
      <c r="AC381" s="141"/>
      <c r="AD381" s="144"/>
      <c r="AE381" s="141"/>
      <c r="AF381" s="142"/>
      <c r="AG381" s="142"/>
      <c r="AH381" s="142"/>
      <c r="AI381" s="142"/>
      <c r="AJ381" s="142"/>
      <c r="AK381" s="167"/>
      <c r="AL381" s="142"/>
      <c r="AM381" s="141"/>
      <c r="AN381" s="141"/>
      <c r="AO381" s="142"/>
      <c r="AP381" s="142"/>
      <c r="AQ381" s="142"/>
      <c r="AR381" s="142"/>
      <c r="AS381" s="142"/>
      <c r="AT381" s="142"/>
      <c r="AU381" s="142"/>
      <c r="AV381" s="142"/>
      <c r="AW381" s="142"/>
    </row>
    <row r="382" spans="1:49" s="200" customFormat="1" ht="51.6" customHeight="1">
      <c r="A382" s="140" t="str">
        <f>IF(D382&lt;&gt;"",VLOOKUP('ACTIVOS DE INFORMACIÓN 2020'!D382,DATA!$E$2:$F$101,2)&amp;"-"&amp;B382,"")</f>
        <v/>
      </c>
      <c r="B382" s="140"/>
      <c r="C382" s="141"/>
      <c r="D382" s="141"/>
      <c r="E382" s="142"/>
      <c r="F382" s="142"/>
      <c r="G382" s="142"/>
      <c r="H382" s="172"/>
      <c r="I382" s="171"/>
      <c r="J382" s="166"/>
      <c r="K382" s="141"/>
      <c r="L382" s="166"/>
      <c r="M382" s="142"/>
      <c r="N382" s="142"/>
      <c r="O382" s="141"/>
      <c r="P382" s="141"/>
      <c r="Q382" s="142"/>
      <c r="R382" s="142"/>
      <c r="S382" s="142"/>
      <c r="T382" s="142"/>
      <c r="U382" s="199"/>
      <c r="V382" s="141"/>
      <c r="W382" s="142"/>
      <c r="X382" s="143"/>
      <c r="Y382" s="171"/>
      <c r="Z382" s="143"/>
      <c r="AA382" s="143"/>
      <c r="AB382" s="143"/>
      <c r="AC382" s="141"/>
      <c r="AD382" s="144"/>
      <c r="AE382" s="141"/>
      <c r="AF382" s="142"/>
      <c r="AG382" s="142"/>
      <c r="AH382" s="142"/>
      <c r="AI382" s="142"/>
      <c r="AJ382" s="142"/>
      <c r="AK382" s="167"/>
      <c r="AL382" s="142"/>
      <c r="AM382" s="141"/>
      <c r="AN382" s="141"/>
      <c r="AO382" s="142"/>
      <c r="AP382" s="142"/>
      <c r="AQ382" s="142"/>
      <c r="AR382" s="142"/>
      <c r="AS382" s="142"/>
      <c r="AT382" s="141"/>
      <c r="AU382" s="141"/>
      <c r="AV382" s="141"/>
      <c r="AW382" s="141"/>
    </row>
    <row r="383" spans="1:49" s="200" customFormat="1" ht="51.6" customHeight="1">
      <c r="A383" s="140" t="str">
        <f>IF(D383&lt;&gt;"",VLOOKUP('ACTIVOS DE INFORMACIÓN 2020'!D383,DATA!$E$2:$F$101,2)&amp;"-"&amp;B383,"")</f>
        <v/>
      </c>
      <c r="B383" s="140"/>
      <c r="C383" s="141"/>
      <c r="D383" s="141"/>
      <c r="E383" s="142"/>
      <c r="F383" s="142"/>
      <c r="G383" s="142"/>
      <c r="H383" s="142"/>
      <c r="I383" s="171"/>
      <c r="J383" s="166"/>
      <c r="K383" s="141"/>
      <c r="L383" s="166"/>
      <c r="M383" s="142"/>
      <c r="N383" s="142"/>
      <c r="O383" s="141"/>
      <c r="P383" s="141"/>
      <c r="Q383" s="142"/>
      <c r="R383" s="142"/>
      <c r="S383" s="142"/>
      <c r="T383" s="142"/>
      <c r="U383" s="199"/>
      <c r="V383" s="141"/>
      <c r="W383" s="142"/>
      <c r="X383" s="143"/>
      <c r="Y383" s="171"/>
      <c r="Z383" s="143"/>
      <c r="AA383" s="143"/>
      <c r="AB383" s="143"/>
      <c r="AC383" s="141"/>
      <c r="AD383" s="144"/>
      <c r="AE383" s="141"/>
      <c r="AF383" s="172"/>
      <c r="AG383" s="141"/>
      <c r="AH383" s="142"/>
      <c r="AI383" s="142"/>
      <c r="AJ383" s="142"/>
      <c r="AK383" s="167"/>
      <c r="AL383" s="142"/>
      <c r="AM383" s="141"/>
      <c r="AN383" s="141"/>
      <c r="AO383" s="142"/>
      <c r="AP383" s="142"/>
      <c r="AQ383" s="142"/>
      <c r="AR383" s="142"/>
      <c r="AS383" s="142"/>
      <c r="AT383" s="142"/>
      <c r="AU383" s="142"/>
      <c r="AV383" s="142"/>
      <c r="AW383" s="142"/>
    </row>
    <row r="384" spans="1:49" s="200" customFormat="1" ht="51.6" customHeight="1">
      <c r="A384" s="140" t="str">
        <f>IF(D384&lt;&gt;"",VLOOKUP('ACTIVOS DE INFORMACIÓN 2020'!D384,DATA!$E$2:$F$101,2)&amp;"-"&amp;B384,"")</f>
        <v/>
      </c>
      <c r="B384" s="140"/>
      <c r="C384" s="141"/>
      <c r="D384" s="141"/>
      <c r="E384" s="142"/>
      <c r="F384" s="142"/>
      <c r="G384" s="142"/>
      <c r="H384" s="142"/>
      <c r="I384" s="171"/>
      <c r="J384" s="166"/>
      <c r="K384" s="141"/>
      <c r="L384" s="166"/>
      <c r="M384" s="142"/>
      <c r="N384" s="142"/>
      <c r="O384" s="141"/>
      <c r="P384" s="141"/>
      <c r="Q384" s="142"/>
      <c r="R384" s="142"/>
      <c r="S384" s="142"/>
      <c r="T384" s="142"/>
      <c r="U384" s="199"/>
      <c r="V384" s="141"/>
      <c r="W384" s="142"/>
      <c r="X384" s="143"/>
      <c r="Y384" s="171"/>
      <c r="Z384" s="143"/>
      <c r="AA384" s="143"/>
      <c r="AB384" s="143"/>
      <c r="AC384" s="141"/>
      <c r="AD384" s="144"/>
      <c r="AE384" s="141"/>
      <c r="AF384" s="142"/>
      <c r="AG384" s="142"/>
      <c r="AH384" s="142"/>
      <c r="AI384" s="142"/>
      <c r="AJ384" s="142"/>
      <c r="AK384" s="167"/>
      <c r="AL384" s="142"/>
      <c r="AM384" s="141"/>
      <c r="AN384" s="141"/>
      <c r="AO384" s="142"/>
      <c r="AP384" s="142"/>
      <c r="AQ384" s="142"/>
      <c r="AR384" s="142"/>
      <c r="AS384" s="142"/>
      <c r="AT384" s="141"/>
      <c r="AU384" s="141"/>
      <c r="AV384" s="141"/>
      <c r="AW384" s="141"/>
    </row>
    <row r="385" spans="1:49" s="200" customFormat="1" ht="51.6" customHeight="1">
      <c r="A385" s="140" t="str">
        <f>IF(D385&lt;&gt;"",VLOOKUP('ACTIVOS DE INFORMACIÓN 2020'!D385,DATA!$E$2:$F$101,2)&amp;"-"&amp;B385,"")</f>
        <v/>
      </c>
      <c r="B385" s="140"/>
      <c r="C385" s="141"/>
      <c r="D385" s="141"/>
      <c r="E385" s="142"/>
      <c r="F385" s="142"/>
      <c r="G385" s="142"/>
      <c r="H385" s="142"/>
      <c r="I385" s="171"/>
      <c r="J385" s="166"/>
      <c r="K385" s="141"/>
      <c r="L385" s="166"/>
      <c r="M385" s="142"/>
      <c r="N385" s="142"/>
      <c r="O385" s="141"/>
      <c r="P385" s="141"/>
      <c r="Q385" s="142"/>
      <c r="R385" s="142"/>
      <c r="S385" s="142"/>
      <c r="T385" s="142"/>
      <c r="U385" s="199"/>
      <c r="V385" s="141"/>
      <c r="W385" s="142"/>
      <c r="X385" s="143"/>
      <c r="Y385" s="171"/>
      <c r="Z385" s="143"/>
      <c r="AA385" s="143"/>
      <c r="AB385" s="143"/>
      <c r="AC385" s="141"/>
      <c r="AD385" s="144"/>
      <c r="AE385" s="141"/>
      <c r="AF385" s="172"/>
      <c r="AG385" s="142"/>
      <c r="AH385" s="142"/>
      <c r="AI385" s="142"/>
      <c r="AJ385" s="142"/>
      <c r="AK385" s="167"/>
      <c r="AL385" s="142"/>
      <c r="AM385" s="141"/>
      <c r="AN385" s="141"/>
      <c r="AO385" s="142"/>
      <c r="AP385" s="141"/>
      <c r="AQ385" s="141"/>
      <c r="AR385" s="142"/>
      <c r="AS385" s="142"/>
      <c r="AT385" s="141"/>
      <c r="AU385" s="141"/>
      <c r="AV385" s="141"/>
      <c r="AW385" s="142"/>
    </row>
    <row r="386" spans="1:49" s="200" customFormat="1" ht="51.6" customHeight="1">
      <c r="A386" s="140" t="str">
        <f>IF(D386&lt;&gt;"",VLOOKUP('ACTIVOS DE INFORMACIÓN 2020'!D386,DATA!$E$2:$F$101,2)&amp;"-"&amp;B386,"")</f>
        <v/>
      </c>
      <c r="B386" s="140"/>
      <c r="C386" s="141"/>
      <c r="D386" s="141"/>
      <c r="E386" s="142"/>
      <c r="F386" s="142"/>
      <c r="G386" s="142"/>
      <c r="H386" s="142"/>
      <c r="I386" s="171"/>
      <c r="J386" s="166"/>
      <c r="K386" s="141"/>
      <c r="L386" s="166"/>
      <c r="M386" s="142"/>
      <c r="N386" s="142"/>
      <c r="O386" s="141"/>
      <c r="P386" s="141"/>
      <c r="Q386" s="142"/>
      <c r="R386" s="142"/>
      <c r="S386" s="142"/>
      <c r="T386" s="142"/>
      <c r="U386" s="199"/>
      <c r="V386" s="141"/>
      <c r="W386" s="142"/>
      <c r="X386" s="143"/>
      <c r="Y386" s="171"/>
      <c r="Z386" s="143"/>
      <c r="AA386" s="143"/>
      <c r="AB386" s="143"/>
      <c r="AC386" s="141"/>
      <c r="AD386" s="144"/>
      <c r="AE386" s="141"/>
      <c r="AF386" s="141"/>
      <c r="AG386" s="141"/>
      <c r="AH386" s="141"/>
      <c r="AI386" s="141"/>
      <c r="AJ386" s="141"/>
      <c r="AK386" s="167"/>
      <c r="AL386" s="141"/>
      <c r="AM386" s="141"/>
      <c r="AN386" s="142"/>
      <c r="AO386" s="142"/>
      <c r="AP386" s="142"/>
      <c r="AQ386" s="142"/>
      <c r="AR386" s="142"/>
      <c r="AS386" s="142"/>
      <c r="AT386" s="142"/>
      <c r="AU386" s="142"/>
      <c r="AV386" s="142"/>
      <c r="AW386" s="142"/>
    </row>
    <row r="387" spans="1:49" s="200" customFormat="1" ht="51.6" customHeight="1">
      <c r="A387" s="140" t="str">
        <f>IF(D387&lt;&gt;"",VLOOKUP('ACTIVOS DE INFORMACIÓN 2020'!D387,DATA!$E$2:$F$101,2)&amp;"-"&amp;B387,"")</f>
        <v/>
      </c>
      <c r="B387" s="140"/>
      <c r="C387" s="141"/>
      <c r="D387" s="141"/>
      <c r="E387" s="141"/>
      <c r="F387" s="142"/>
      <c r="G387" s="141"/>
      <c r="H387" s="141"/>
      <c r="I387" s="143"/>
      <c r="J387" s="145"/>
      <c r="K387" s="141"/>
      <c r="L387" s="145"/>
      <c r="M387" s="141"/>
      <c r="N387" s="141"/>
      <c r="O387" s="141"/>
      <c r="P387" s="141"/>
      <c r="Q387" s="141"/>
      <c r="R387" s="141"/>
      <c r="S387" s="141"/>
      <c r="T387" s="142"/>
      <c r="U387" s="199"/>
      <c r="V387" s="141"/>
      <c r="W387" s="141"/>
      <c r="X387" s="143"/>
      <c r="Y387" s="141"/>
      <c r="Z387" s="143"/>
      <c r="AA387" s="143"/>
      <c r="AB387" s="143"/>
      <c r="AC387" s="141"/>
      <c r="AD387" s="144"/>
      <c r="AE387" s="141"/>
      <c r="AF387" s="141"/>
      <c r="AG387" s="141"/>
      <c r="AH387" s="141"/>
      <c r="AI387" s="141"/>
      <c r="AJ387" s="141"/>
      <c r="AK387" s="164"/>
      <c r="AL387" s="141"/>
      <c r="AM387" s="141"/>
      <c r="AN387" s="141"/>
      <c r="AO387" s="141"/>
      <c r="AP387" s="141"/>
      <c r="AQ387" s="141"/>
      <c r="AR387" s="141"/>
      <c r="AS387" s="141"/>
      <c r="AT387" s="141"/>
      <c r="AU387" s="141"/>
      <c r="AV387" s="141"/>
      <c r="AW387" s="141"/>
    </row>
    <row r="388" spans="1:49" s="200" customFormat="1" ht="51.6" customHeight="1">
      <c r="A388" s="140" t="str">
        <f>IF(D388&lt;&gt;"",VLOOKUP('ACTIVOS DE INFORMACIÓN 2020'!D388,DATA!$E$2:$F$101,2)&amp;"-"&amp;B388,"")</f>
        <v/>
      </c>
      <c r="B388" s="140"/>
      <c r="C388" s="141"/>
      <c r="D388" s="141"/>
      <c r="E388" s="141"/>
      <c r="F388" s="142"/>
      <c r="G388" s="141"/>
      <c r="H388" s="141"/>
      <c r="I388" s="143"/>
      <c r="J388" s="145"/>
      <c r="K388" s="141"/>
      <c r="L388" s="145"/>
      <c r="M388" s="141"/>
      <c r="N388" s="141"/>
      <c r="O388" s="141"/>
      <c r="P388" s="141"/>
      <c r="Q388" s="141"/>
      <c r="R388" s="141"/>
      <c r="S388" s="141"/>
      <c r="T388" s="142"/>
      <c r="U388" s="199"/>
      <c r="V388" s="141"/>
      <c r="W388" s="141"/>
      <c r="X388" s="143"/>
      <c r="Y388" s="141"/>
      <c r="Z388" s="143"/>
      <c r="AA388" s="143"/>
      <c r="AB388" s="143"/>
      <c r="AC388" s="141"/>
      <c r="AD388" s="144"/>
      <c r="AE388" s="141"/>
      <c r="AF388" s="141"/>
      <c r="AG388" s="141"/>
      <c r="AH388" s="141"/>
      <c r="AI388" s="141"/>
      <c r="AJ388" s="141"/>
      <c r="AK388" s="141"/>
      <c r="AL388" s="145"/>
      <c r="AM388" s="141"/>
      <c r="AN388" s="141"/>
      <c r="AO388" s="141"/>
      <c r="AP388" s="141"/>
      <c r="AQ388" s="141"/>
      <c r="AR388" s="141"/>
      <c r="AS388" s="141"/>
      <c r="AT388" s="141"/>
      <c r="AU388" s="141"/>
      <c r="AV388" s="141"/>
      <c r="AW388" s="141"/>
    </row>
    <row r="389" spans="1:49" s="200" customFormat="1" ht="51.6" customHeight="1">
      <c r="A389" s="140" t="str">
        <f>IF(D389&lt;&gt;"",VLOOKUP('ACTIVOS DE INFORMACIÓN 2020'!D389,DATA!$E$2:$F$101,2)&amp;"-"&amp;B389,"")</f>
        <v/>
      </c>
      <c r="B389" s="140"/>
      <c r="C389" s="141"/>
      <c r="D389" s="141"/>
      <c r="E389" s="141"/>
      <c r="F389" s="142"/>
      <c r="G389" s="141"/>
      <c r="H389" s="141"/>
      <c r="I389" s="143"/>
      <c r="J389" s="145"/>
      <c r="K389" s="141"/>
      <c r="L389" s="145"/>
      <c r="M389" s="141"/>
      <c r="N389" s="141"/>
      <c r="O389" s="141"/>
      <c r="P389" s="141"/>
      <c r="Q389" s="141"/>
      <c r="R389" s="141"/>
      <c r="S389" s="141"/>
      <c r="T389" s="142"/>
      <c r="U389" s="199"/>
      <c r="V389" s="141"/>
      <c r="W389" s="141"/>
      <c r="X389" s="143"/>
      <c r="Y389" s="141"/>
      <c r="Z389" s="143"/>
      <c r="AA389" s="143"/>
      <c r="AB389" s="143"/>
      <c r="AC389" s="141"/>
      <c r="AD389" s="144"/>
      <c r="AE389" s="141"/>
      <c r="AF389" s="141"/>
      <c r="AG389" s="141"/>
      <c r="AH389" s="141"/>
      <c r="AI389" s="142"/>
      <c r="AJ389" s="141"/>
      <c r="AK389" s="164"/>
      <c r="AL389" s="145"/>
      <c r="AM389" s="141"/>
      <c r="AN389" s="141"/>
      <c r="AO389" s="141"/>
      <c r="AP389" s="141"/>
      <c r="AQ389" s="141"/>
      <c r="AR389" s="141"/>
      <c r="AS389" s="141"/>
      <c r="AT389" s="141"/>
      <c r="AU389" s="141"/>
      <c r="AV389" s="141"/>
      <c r="AW389" s="141"/>
    </row>
    <row r="390" spans="1:49" s="200" customFormat="1" ht="51.6" customHeight="1">
      <c r="A390" s="140" t="str">
        <f>IF(D390&lt;&gt;"",VLOOKUP('ACTIVOS DE INFORMACIÓN 2020'!D390,DATA!$E$2:$F$101,2)&amp;"-"&amp;B390,"")</f>
        <v/>
      </c>
      <c r="B390" s="140"/>
      <c r="C390" s="141"/>
      <c r="D390" s="141"/>
      <c r="E390" s="141"/>
      <c r="F390" s="142"/>
      <c r="G390" s="141"/>
      <c r="H390" s="141"/>
      <c r="I390" s="143"/>
      <c r="J390" s="145"/>
      <c r="K390" s="141"/>
      <c r="L390" s="145"/>
      <c r="M390" s="141"/>
      <c r="N390" s="141"/>
      <c r="O390" s="141"/>
      <c r="P390" s="141"/>
      <c r="Q390" s="141"/>
      <c r="R390" s="141"/>
      <c r="S390" s="141"/>
      <c r="T390" s="142"/>
      <c r="U390" s="199"/>
      <c r="V390" s="141"/>
      <c r="W390" s="141"/>
      <c r="X390" s="143"/>
      <c r="Y390" s="141"/>
      <c r="Z390" s="143"/>
      <c r="AA390" s="143"/>
      <c r="AB390" s="143"/>
      <c r="AC390" s="141"/>
      <c r="AD390" s="144"/>
      <c r="AE390" s="141"/>
      <c r="AF390" s="141"/>
      <c r="AG390" s="141"/>
      <c r="AH390" s="141"/>
      <c r="AI390" s="141"/>
      <c r="AJ390" s="141"/>
      <c r="AK390" s="164"/>
      <c r="AL390" s="145"/>
      <c r="AM390" s="141"/>
      <c r="AN390" s="141"/>
      <c r="AO390" s="141"/>
      <c r="AP390" s="141"/>
      <c r="AQ390" s="141"/>
      <c r="AR390" s="141"/>
      <c r="AS390" s="141"/>
      <c r="AT390" s="141"/>
      <c r="AU390" s="141"/>
      <c r="AV390" s="141"/>
      <c r="AW390" s="141"/>
    </row>
    <row r="391" spans="1:49" s="200" customFormat="1" ht="51.6" customHeight="1">
      <c r="A391" s="140" t="str">
        <f>IF(D391&lt;&gt;"",VLOOKUP('ACTIVOS DE INFORMACIÓN 2020'!D391,DATA!$E$2:$F$101,2)&amp;"-"&amp;B391,"")</f>
        <v/>
      </c>
      <c r="B391" s="140"/>
      <c r="C391" s="141"/>
      <c r="D391" s="141"/>
      <c r="E391" s="141"/>
      <c r="F391" s="142"/>
      <c r="G391" s="141"/>
      <c r="H391" s="141"/>
      <c r="I391" s="143"/>
      <c r="J391" s="145"/>
      <c r="K391" s="141"/>
      <c r="L391" s="145"/>
      <c r="M391" s="141"/>
      <c r="N391" s="141"/>
      <c r="O391" s="141"/>
      <c r="P391" s="141"/>
      <c r="Q391" s="141"/>
      <c r="R391" s="141"/>
      <c r="S391" s="141"/>
      <c r="T391" s="142"/>
      <c r="U391" s="199"/>
      <c r="V391" s="141"/>
      <c r="W391" s="141"/>
      <c r="X391" s="143"/>
      <c r="Y391" s="141"/>
      <c r="Z391" s="143"/>
      <c r="AA391" s="143"/>
      <c r="AB391" s="143"/>
      <c r="AC391" s="141"/>
      <c r="AD391" s="144"/>
      <c r="AE391" s="141"/>
      <c r="AF391" s="141"/>
      <c r="AG391" s="141"/>
      <c r="AH391" s="141"/>
      <c r="AI391" s="141"/>
      <c r="AJ391" s="141"/>
      <c r="AK391" s="164"/>
      <c r="AL391" s="142"/>
      <c r="AM391" s="141"/>
      <c r="AN391" s="141"/>
      <c r="AO391" s="141"/>
      <c r="AP391" s="141"/>
      <c r="AQ391" s="141"/>
      <c r="AR391" s="141"/>
      <c r="AS391" s="141"/>
      <c r="AT391" s="141"/>
      <c r="AU391" s="141"/>
      <c r="AV391" s="141"/>
      <c r="AW391" s="141"/>
    </row>
    <row r="392" spans="1:49" s="200" customFormat="1" ht="51.6" customHeight="1">
      <c r="A392" s="140" t="str">
        <f>IF(D392&lt;&gt;"",VLOOKUP('ACTIVOS DE INFORMACIÓN 2020'!D392,DATA!$E$2:$F$101,2)&amp;"-"&amp;B392,"")</f>
        <v/>
      </c>
      <c r="B392" s="140"/>
      <c r="C392" s="141"/>
      <c r="D392" s="141"/>
      <c r="E392" s="141"/>
      <c r="F392" s="142"/>
      <c r="G392" s="141"/>
      <c r="H392" s="141"/>
      <c r="I392" s="143"/>
      <c r="J392" s="145"/>
      <c r="K392" s="141"/>
      <c r="L392" s="145"/>
      <c r="M392" s="141"/>
      <c r="N392" s="141"/>
      <c r="O392" s="141"/>
      <c r="P392" s="141"/>
      <c r="Q392" s="141"/>
      <c r="R392" s="141"/>
      <c r="S392" s="141"/>
      <c r="T392" s="142"/>
      <c r="U392" s="199"/>
      <c r="V392" s="141"/>
      <c r="W392" s="141"/>
      <c r="X392" s="143"/>
      <c r="Y392" s="141"/>
      <c r="Z392" s="143"/>
      <c r="AA392" s="143"/>
      <c r="AB392" s="143"/>
      <c r="AC392" s="141"/>
      <c r="AD392" s="144"/>
      <c r="AE392" s="141"/>
      <c r="AF392" s="141"/>
      <c r="AG392" s="141"/>
      <c r="AH392" s="141"/>
      <c r="AI392" s="141"/>
      <c r="AJ392" s="141"/>
      <c r="AK392" s="164"/>
      <c r="AL392" s="145"/>
      <c r="AM392" s="141"/>
      <c r="AN392" s="141"/>
      <c r="AO392" s="141"/>
      <c r="AP392" s="141"/>
      <c r="AQ392" s="141"/>
      <c r="AR392" s="141"/>
      <c r="AS392" s="141"/>
      <c r="AT392" s="141"/>
      <c r="AU392" s="141"/>
      <c r="AV392" s="141"/>
      <c r="AW392" s="141"/>
    </row>
    <row r="393" spans="1:49" s="200" customFormat="1" ht="51.6" customHeight="1">
      <c r="A393" s="140" t="str">
        <f>IF(D393&lt;&gt;"",VLOOKUP('ACTIVOS DE INFORMACIÓN 2020'!D393,DATA!$E$2:$F$101,2)&amp;"-"&amp;B393,"")</f>
        <v/>
      </c>
      <c r="B393" s="140"/>
      <c r="C393" s="141"/>
      <c r="D393" s="141"/>
      <c r="E393" s="141"/>
      <c r="F393" s="142"/>
      <c r="G393" s="141"/>
      <c r="H393" s="141"/>
      <c r="I393" s="143"/>
      <c r="J393" s="145"/>
      <c r="K393" s="141"/>
      <c r="L393" s="145"/>
      <c r="M393" s="141"/>
      <c r="N393" s="141"/>
      <c r="O393" s="141"/>
      <c r="P393" s="141"/>
      <c r="Q393" s="141"/>
      <c r="R393" s="141"/>
      <c r="S393" s="141"/>
      <c r="T393" s="142"/>
      <c r="U393" s="199"/>
      <c r="V393" s="141"/>
      <c r="W393" s="141"/>
      <c r="X393" s="143"/>
      <c r="Y393" s="141"/>
      <c r="Z393" s="143"/>
      <c r="AA393" s="143"/>
      <c r="AB393" s="143"/>
      <c r="AC393" s="141"/>
      <c r="AD393" s="144"/>
      <c r="AE393" s="141"/>
      <c r="AF393" s="141"/>
      <c r="AG393" s="141"/>
      <c r="AH393" s="141"/>
      <c r="AI393" s="141"/>
      <c r="AJ393" s="141"/>
      <c r="AK393" s="164"/>
      <c r="AL393" s="145"/>
      <c r="AM393" s="141"/>
      <c r="AN393" s="141"/>
      <c r="AO393" s="141"/>
      <c r="AP393" s="141"/>
      <c r="AQ393" s="141"/>
      <c r="AR393" s="141"/>
      <c r="AS393" s="141"/>
      <c r="AT393" s="141"/>
      <c r="AU393" s="141"/>
      <c r="AV393" s="141"/>
      <c r="AW393" s="141"/>
    </row>
    <row r="394" spans="1:49" s="200" customFormat="1" ht="51.6" customHeight="1">
      <c r="A394" s="140" t="str">
        <f>IF(D394&lt;&gt;"",VLOOKUP('ACTIVOS DE INFORMACIÓN 2020'!D394,DATA!$E$2:$F$101,2)&amp;"-"&amp;B394,"")</f>
        <v/>
      </c>
      <c r="B394" s="140"/>
      <c r="C394" s="141"/>
      <c r="D394" s="141"/>
      <c r="E394" s="142"/>
      <c r="F394" s="142"/>
      <c r="G394" s="184"/>
      <c r="H394" s="142"/>
      <c r="I394" s="141"/>
      <c r="J394" s="141"/>
      <c r="K394" s="141"/>
      <c r="L394" s="141"/>
      <c r="M394" s="141"/>
      <c r="N394" s="141"/>
      <c r="O394" s="141"/>
      <c r="P394" s="141"/>
      <c r="Q394" s="184"/>
      <c r="R394" s="184"/>
      <c r="S394" s="184"/>
      <c r="T394" s="184"/>
      <c r="U394" s="199"/>
      <c r="V394" s="141"/>
      <c r="W394" s="184"/>
      <c r="X394" s="143"/>
      <c r="Y394" s="141"/>
      <c r="Z394" s="143"/>
      <c r="AA394" s="143"/>
      <c r="AB394" s="143"/>
      <c r="AC394" s="141"/>
      <c r="AD394" s="144"/>
      <c r="AE394" s="142"/>
      <c r="AF394" s="142"/>
      <c r="AG394" s="142"/>
      <c r="AH394" s="142"/>
      <c r="AI394" s="142"/>
      <c r="AJ394" s="142"/>
      <c r="AK394" s="142"/>
      <c r="AL394" s="142"/>
      <c r="AM394" s="141"/>
      <c r="AN394" s="142"/>
      <c r="AO394" s="142"/>
      <c r="AP394" s="142"/>
      <c r="AQ394" s="142"/>
      <c r="AR394" s="142"/>
      <c r="AS394" s="142"/>
      <c r="AT394" s="142"/>
      <c r="AU394" s="142"/>
      <c r="AV394" s="142"/>
      <c r="AW394" s="142"/>
    </row>
    <row r="395" spans="1:49" s="200" customFormat="1" ht="51.6" customHeight="1">
      <c r="A395" s="140" t="str">
        <f>IF(D395&lt;&gt;"",VLOOKUP('ACTIVOS DE INFORMACIÓN 2020'!D395,DATA!$E$2:$F$101,2)&amp;"-"&amp;B395,"")</f>
        <v/>
      </c>
      <c r="B395" s="140"/>
      <c r="C395" s="141"/>
      <c r="D395" s="141"/>
      <c r="E395" s="142"/>
      <c r="F395" s="142"/>
      <c r="G395" s="142"/>
      <c r="H395" s="142"/>
      <c r="I395" s="141"/>
      <c r="J395" s="141"/>
      <c r="K395" s="141"/>
      <c r="L395" s="141"/>
      <c r="M395" s="141"/>
      <c r="N395" s="141"/>
      <c r="O395" s="141"/>
      <c r="P395" s="141"/>
      <c r="Q395" s="141"/>
      <c r="R395" s="141"/>
      <c r="S395" s="141"/>
      <c r="T395" s="141"/>
      <c r="U395" s="199"/>
      <c r="V395" s="141"/>
      <c r="W395" s="141"/>
      <c r="X395" s="143"/>
      <c r="Y395" s="141"/>
      <c r="Z395" s="143"/>
      <c r="AA395" s="143"/>
      <c r="AB395" s="143"/>
      <c r="AC395" s="141"/>
      <c r="AD395" s="144"/>
      <c r="AE395" s="143"/>
      <c r="AF395" s="143"/>
      <c r="AG395" s="143"/>
      <c r="AH395" s="143"/>
      <c r="AI395" s="143"/>
      <c r="AJ395" s="143"/>
      <c r="AK395" s="143"/>
      <c r="AL395" s="143"/>
      <c r="AM395" s="141"/>
      <c r="AN395" s="141"/>
      <c r="AO395" s="143"/>
      <c r="AP395" s="143"/>
      <c r="AQ395" s="143"/>
      <c r="AR395" s="143"/>
      <c r="AS395" s="143"/>
      <c r="AT395" s="143"/>
      <c r="AU395" s="143"/>
      <c r="AV395" s="143"/>
      <c r="AW395" s="143"/>
    </row>
    <row r="396" spans="1:49" s="200" customFormat="1" ht="51.6" customHeight="1">
      <c r="A396" s="140" t="str">
        <f>IF(D396&lt;&gt;"",VLOOKUP('ACTIVOS DE INFORMACIÓN 2020'!D396,DATA!$E$2:$F$101,2)&amp;"-"&amp;B396,"")</f>
        <v/>
      </c>
      <c r="B396" s="140"/>
      <c r="C396" s="141"/>
      <c r="D396" s="141"/>
      <c r="E396" s="142"/>
      <c r="F396" s="142"/>
      <c r="G396" s="142"/>
      <c r="H396" s="142"/>
      <c r="I396" s="143"/>
      <c r="J396" s="166"/>
      <c r="K396" s="141"/>
      <c r="L396" s="166"/>
      <c r="M396" s="142"/>
      <c r="N396" s="142"/>
      <c r="O396" s="141"/>
      <c r="P396" s="141"/>
      <c r="Q396" s="142"/>
      <c r="R396" s="142"/>
      <c r="S396" s="142"/>
      <c r="T396" s="142"/>
      <c r="U396" s="199"/>
      <c r="V396" s="141"/>
      <c r="W396" s="142"/>
      <c r="X396" s="143"/>
      <c r="Y396" s="171"/>
      <c r="Z396" s="143"/>
      <c r="AA396" s="143"/>
      <c r="AB396" s="143"/>
      <c r="AC396" s="142"/>
      <c r="AD396" s="144"/>
      <c r="AE396" s="142"/>
      <c r="AF396" s="142"/>
      <c r="AG396" s="142"/>
      <c r="AH396" s="142"/>
      <c r="AI396" s="143"/>
      <c r="AJ396" s="167"/>
      <c r="AK396" s="166"/>
      <c r="AL396" s="141"/>
      <c r="AM396" s="141"/>
      <c r="AN396" s="141"/>
      <c r="AO396" s="142"/>
      <c r="AP396" s="142"/>
      <c r="AQ396" s="142"/>
      <c r="AR396" s="142"/>
      <c r="AS396" s="142"/>
      <c r="AT396" s="142"/>
      <c r="AU396" s="142"/>
      <c r="AV396" s="142"/>
      <c r="AW396" s="141"/>
    </row>
    <row r="397" spans="1:49" s="200" customFormat="1" ht="51.6" customHeight="1">
      <c r="A397" s="140" t="str">
        <f>IF(D397&lt;&gt;"",VLOOKUP('ACTIVOS DE INFORMACIÓN 2020'!D397,DATA!$E$2:$F$101,2)&amp;"-"&amp;B397,"")</f>
        <v/>
      </c>
      <c r="B397" s="140"/>
      <c r="C397" s="141"/>
      <c r="D397" s="141"/>
      <c r="E397" s="142"/>
      <c r="F397" s="142"/>
      <c r="G397" s="142"/>
      <c r="H397" s="142"/>
      <c r="I397" s="143"/>
      <c r="J397" s="166"/>
      <c r="K397" s="141"/>
      <c r="L397" s="166"/>
      <c r="M397" s="142"/>
      <c r="N397" s="142"/>
      <c r="O397" s="141"/>
      <c r="P397" s="141"/>
      <c r="Q397" s="142"/>
      <c r="R397" s="142"/>
      <c r="S397" s="142"/>
      <c r="T397" s="142"/>
      <c r="U397" s="199"/>
      <c r="V397" s="141"/>
      <c r="W397" s="142"/>
      <c r="X397" s="143"/>
      <c r="Y397" s="171"/>
      <c r="Z397" s="143"/>
      <c r="AA397" s="143"/>
      <c r="AB397" s="143"/>
      <c r="AC397" s="142"/>
      <c r="AD397" s="144"/>
      <c r="AE397" s="142"/>
      <c r="AF397" s="142"/>
      <c r="AG397" s="142"/>
      <c r="AH397" s="142"/>
      <c r="AI397" s="143"/>
      <c r="AJ397" s="167"/>
      <c r="AK397" s="166"/>
      <c r="AL397" s="141"/>
      <c r="AM397" s="141"/>
      <c r="AN397" s="141"/>
      <c r="AO397" s="141"/>
      <c r="AP397" s="141"/>
      <c r="AQ397" s="142"/>
      <c r="AR397" s="142"/>
      <c r="AS397" s="142"/>
      <c r="AT397" s="142"/>
      <c r="AU397" s="142"/>
      <c r="AV397" s="142"/>
      <c r="AW397" s="141"/>
    </row>
    <row r="398" spans="1:49" s="200" customFormat="1" ht="51.6" customHeight="1">
      <c r="A398" s="140" t="str">
        <f>IF(D398&lt;&gt;"",VLOOKUP('ACTIVOS DE INFORMACIÓN 2020'!D398,DATA!$E$2:$F$101,2)&amp;"-"&amp;B398,"")</f>
        <v/>
      </c>
      <c r="B398" s="140"/>
      <c r="C398" s="141"/>
      <c r="D398" s="141"/>
      <c r="E398" s="142"/>
      <c r="F398" s="142"/>
      <c r="G398" s="142"/>
      <c r="H398" s="142"/>
      <c r="I398" s="143"/>
      <c r="J398" s="166"/>
      <c r="K398" s="141"/>
      <c r="L398" s="166"/>
      <c r="M398" s="142"/>
      <c r="N398" s="142"/>
      <c r="O398" s="141"/>
      <c r="P398" s="141"/>
      <c r="Q398" s="142"/>
      <c r="R398" s="142"/>
      <c r="S398" s="142"/>
      <c r="T398" s="142"/>
      <c r="U398" s="199"/>
      <c r="V398" s="141"/>
      <c r="W398" s="142"/>
      <c r="X398" s="143"/>
      <c r="Y398" s="171"/>
      <c r="Z398" s="143"/>
      <c r="AA398" s="143"/>
      <c r="AB398" s="143"/>
      <c r="AC398" s="142"/>
      <c r="AD398" s="144"/>
      <c r="AE398" s="142"/>
      <c r="AF398" s="142"/>
      <c r="AG398" s="142"/>
      <c r="AH398" s="142"/>
      <c r="AI398" s="143"/>
      <c r="AJ398" s="167"/>
      <c r="AK398" s="166"/>
      <c r="AL398" s="141"/>
      <c r="AM398" s="141"/>
      <c r="AN398" s="141"/>
      <c r="AO398" s="141"/>
      <c r="AP398" s="141"/>
      <c r="AQ398" s="142"/>
      <c r="AR398" s="142"/>
      <c r="AS398" s="142"/>
      <c r="AT398" s="142"/>
      <c r="AU398" s="142"/>
      <c r="AV398" s="142"/>
      <c r="AW398" s="141"/>
    </row>
    <row r="399" spans="1:49" s="200" customFormat="1" ht="51.6" customHeight="1">
      <c r="A399" s="140" t="str">
        <f>IF(D399&lt;&gt;"",VLOOKUP('ACTIVOS DE INFORMACIÓN 2020'!D399,DATA!$E$2:$F$101,2)&amp;"-"&amp;B399,"")</f>
        <v/>
      </c>
      <c r="B399" s="140"/>
      <c r="C399" s="141"/>
      <c r="D399" s="141"/>
      <c r="E399" s="142"/>
      <c r="F399" s="141"/>
      <c r="G399" s="142"/>
      <c r="H399" s="142"/>
      <c r="I399" s="143"/>
      <c r="J399" s="166"/>
      <c r="K399" s="141"/>
      <c r="L399" s="166"/>
      <c r="M399" s="142"/>
      <c r="N399" s="142"/>
      <c r="O399" s="141"/>
      <c r="P399" s="141"/>
      <c r="Q399" s="142"/>
      <c r="R399" s="142"/>
      <c r="S399" s="142"/>
      <c r="T399" s="142"/>
      <c r="U399" s="199"/>
      <c r="V399" s="141"/>
      <c r="W399" s="142"/>
      <c r="X399" s="143"/>
      <c r="Y399" s="171"/>
      <c r="Z399" s="143"/>
      <c r="AA399" s="143"/>
      <c r="AB399" s="143"/>
      <c r="AC399" s="142"/>
      <c r="AD399" s="144"/>
      <c r="AE399" s="142"/>
      <c r="AF399" s="142"/>
      <c r="AG399" s="142"/>
      <c r="AH399" s="142"/>
      <c r="AI399" s="143"/>
      <c r="AJ399" s="167"/>
      <c r="AK399" s="166"/>
      <c r="AL399" s="141"/>
      <c r="AM399" s="141"/>
      <c r="AN399" s="141"/>
      <c r="AO399" s="141"/>
      <c r="AP399" s="141"/>
      <c r="AQ399" s="142"/>
      <c r="AR399" s="142"/>
      <c r="AS399" s="142"/>
      <c r="AT399" s="142"/>
      <c r="AU399" s="142"/>
      <c r="AV399" s="142"/>
      <c r="AW399" s="141"/>
    </row>
    <row r="400" spans="1:49" s="200" customFormat="1" ht="51.6" customHeight="1">
      <c r="A400" s="140" t="str">
        <f>IF(D400&lt;&gt;"",VLOOKUP('ACTIVOS DE INFORMACIÓN 2020'!D400,DATA!$E$2:$F$101,2)&amp;"-"&amp;B400,"")</f>
        <v/>
      </c>
      <c r="B400" s="140"/>
      <c r="C400" s="141"/>
      <c r="D400" s="141"/>
      <c r="E400" s="142"/>
      <c r="F400" s="142"/>
      <c r="G400" s="142"/>
      <c r="H400" s="142"/>
      <c r="I400" s="143"/>
      <c r="J400" s="166"/>
      <c r="K400" s="141"/>
      <c r="L400" s="166"/>
      <c r="M400" s="142"/>
      <c r="N400" s="142"/>
      <c r="O400" s="141"/>
      <c r="P400" s="141"/>
      <c r="Q400" s="142"/>
      <c r="R400" s="142"/>
      <c r="S400" s="142"/>
      <c r="T400" s="142"/>
      <c r="U400" s="199"/>
      <c r="V400" s="141"/>
      <c r="W400" s="142"/>
      <c r="X400" s="143"/>
      <c r="Y400" s="171"/>
      <c r="Z400" s="143"/>
      <c r="AA400" s="143"/>
      <c r="AB400" s="143"/>
      <c r="AC400" s="142"/>
      <c r="AD400" s="144"/>
      <c r="AE400" s="142"/>
      <c r="AF400" s="142"/>
      <c r="AG400" s="142"/>
      <c r="AH400" s="142"/>
      <c r="AI400" s="143"/>
      <c r="AJ400" s="167"/>
      <c r="AK400" s="166"/>
      <c r="AL400" s="141"/>
      <c r="AM400" s="141"/>
      <c r="AN400" s="141"/>
      <c r="AO400" s="141"/>
      <c r="AP400" s="141"/>
      <c r="AQ400" s="142"/>
      <c r="AR400" s="142"/>
      <c r="AS400" s="142"/>
      <c r="AT400" s="142"/>
      <c r="AU400" s="142"/>
      <c r="AV400" s="142"/>
      <c r="AW400" s="141"/>
    </row>
    <row r="401" spans="1:49" s="200" customFormat="1" ht="51.6" customHeight="1">
      <c r="A401" s="140" t="str">
        <f>IF(D401&lt;&gt;"",VLOOKUP('ACTIVOS DE INFORMACIÓN 2020'!D401,DATA!$E$2:$F$101,2)&amp;"-"&amp;B401,"")</f>
        <v/>
      </c>
      <c r="B401" s="140"/>
      <c r="C401" s="141"/>
      <c r="D401" s="141"/>
      <c r="E401" s="142"/>
      <c r="F401" s="142"/>
      <c r="G401" s="142"/>
      <c r="H401" s="142"/>
      <c r="I401" s="143"/>
      <c r="J401" s="166"/>
      <c r="K401" s="141"/>
      <c r="L401" s="166"/>
      <c r="M401" s="142"/>
      <c r="N401" s="142"/>
      <c r="O401" s="141"/>
      <c r="P401" s="141"/>
      <c r="Q401" s="142"/>
      <c r="R401" s="142"/>
      <c r="S401" s="142"/>
      <c r="T401" s="142"/>
      <c r="U401" s="199"/>
      <c r="V401" s="141"/>
      <c r="W401" s="142"/>
      <c r="X401" s="143"/>
      <c r="Y401" s="171"/>
      <c r="Z401" s="143"/>
      <c r="AA401" s="143"/>
      <c r="AB401" s="143"/>
      <c r="AC401" s="142"/>
      <c r="AD401" s="144"/>
      <c r="AE401" s="142"/>
      <c r="AF401" s="142"/>
      <c r="AG401" s="142"/>
      <c r="AH401" s="142"/>
      <c r="AI401" s="143"/>
      <c r="AJ401" s="167"/>
      <c r="AK401" s="166"/>
      <c r="AL401" s="141"/>
      <c r="AM401" s="141"/>
      <c r="AN401" s="141"/>
      <c r="AO401" s="142"/>
      <c r="AP401" s="142"/>
      <c r="AQ401" s="142"/>
      <c r="AR401" s="142"/>
      <c r="AS401" s="142"/>
      <c r="AT401" s="142"/>
      <c r="AU401" s="142"/>
      <c r="AV401" s="142"/>
      <c r="AW401" s="141"/>
    </row>
    <row r="402" spans="1:49" s="200" customFormat="1" ht="51.6" customHeight="1">
      <c r="A402" s="140" t="str">
        <f>IF(D402&lt;&gt;"",VLOOKUP('ACTIVOS DE INFORMACIÓN 2020'!D402,DATA!$E$2:$F$101,2)&amp;"-"&amp;B402,"")</f>
        <v/>
      </c>
      <c r="B402" s="140"/>
      <c r="C402" s="141"/>
      <c r="D402" s="141"/>
      <c r="E402" s="142"/>
      <c r="F402" s="142"/>
      <c r="G402" s="142"/>
      <c r="H402" s="142"/>
      <c r="I402" s="143"/>
      <c r="J402" s="166"/>
      <c r="K402" s="141"/>
      <c r="L402" s="166"/>
      <c r="M402" s="142"/>
      <c r="N402" s="142"/>
      <c r="O402" s="141"/>
      <c r="P402" s="141"/>
      <c r="Q402" s="142"/>
      <c r="R402" s="142"/>
      <c r="S402" s="142"/>
      <c r="T402" s="142"/>
      <c r="U402" s="199"/>
      <c r="V402" s="141"/>
      <c r="W402" s="142"/>
      <c r="X402" s="143"/>
      <c r="Y402" s="171"/>
      <c r="Z402" s="143"/>
      <c r="AA402" s="143"/>
      <c r="AB402" s="143"/>
      <c r="AC402" s="142"/>
      <c r="AD402" s="144"/>
      <c r="AE402" s="142"/>
      <c r="AF402" s="142"/>
      <c r="AG402" s="142"/>
      <c r="AH402" s="142"/>
      <c r="AI402" s="143"/>
      <c r="AJ402" s="167"/>
      <c r="AK402" s="166"/>
      <c r="AL402" s="141"/>
      <c r="AM402" s="141"/>
      <c r="AN402" s="141"/>
      <c r="AO402" s="142"/>
      <c r="AP402" s="142"/>
      <c r="AQ402" s="142"/>
      <c r="AR402" s="142"/>
      <c r="AS402" s="142"/>
      <c r="AT402" s="142"/>
      <c r="AU402" s="142"/>
      <c r="AV402" s="142"/>
      <c r="AW402" s="141"/>
    </row>
    <row r="403" spans="1:49" s="200" customFormat="1" ht="51.6" customHeight="1">
      <c r="A403" s="140" t="str">
        <f>IF(D403&lt;&gt;"",VLOOKUP('ACTIVOS DE INFORMACIÓN 2020'!D403,DATA!$E$2:$F$101,2)&amp;"-"&amp;B403,"")</f>
        <v/>
      </c>
      <c r="B403" s="140"/>
      <c r="C403" s="141"/>
      <c r="D403" s="141"/>
      <c r="E403" s="142"/>
      <c r="F403" s="142"/>
      <c r="G403" s="142"/>
      <c r="H403" s="142"/>
      <c r="I403" s="143"/>
      <c r="J403" s="166"/>
      <c r="K403" s="141"/>
      <c r="L403" s="166"/>
      <c r="M403" s="142"/>
      <c r="N403" s="142"/>
      <c r="O403" s="141"/>
      <c r="P403" s="141"/>
      <c r="Q403" s="142"/>
      <c r="R403" s="142"/>
      <c r="S403" s="142"/>
      <c r="T403" s="142"/>
      <c r="U403" s="199"/>
      <c r="V403" s="141"/>
      <c r="W403" s="142"/>
      <c r="X403" s="143"/>
      <c r="Y403" s="171"/>
      <c r="Z403" s="143"/>
      <c r="AA403" s="143"/>
      <c r="AB403" s="143"/>
      <c r="AC403" s="142"/>
      <c r="AD403" s="144"/>
      <c r="AE403" s="142"/>
      <c r="AF403" s="142"/>
      <c r="AG403" s="142"/>
      <c r="AH403" s="142"/>
      <c r="AI403" s="143"/>
      <c r="AJ403" s="167"/>
      <c r="AK403" s="166"/>
      <c r="AL403" s="141"/>
      <c r="AM403" s="141"/>
      <c r="AN403" s="141"/>
      <c r="AO403" s="142"/>
      <c r="AP403" s="142"/>
      <c r="AQ403" s="142"/>
      <c r="AR403" s="142"/>
      <c r="AS403" s="142"/>
      <c r="AT403" s="142"/>
      <c r="AU403" s="142"/>
      <c r="AV403" s="142"/>
      <c r="AW403" s="141"/>
    </row>
    <row r="404" spans="1:49" s="200" customFormat="1" ht="51.6" customHeight="1">
      <c r="A404" s="140" t="str">
        <f>IF(D404&lt;&gt;"",VLOOKUP('ACTIVOS DE INFORMACIÓN 2020'!D404,DATA!$E$2:$F$101,2)&amp;"-"&amp;B404,"")</f>
        <v/>
      </c>
      <c r="B404" s="140"/>
      <c r="C404" s="141"/>
      <c r="D404" s="141"/>
      <c r="E404" s="142"/>
      <c r="F404" s="142"/>
      <c r="G404" s="142"/>
      <c r="H404" s="142"/>
      <c r="I404" s="143"/>
      <c r="J404" s="166"/>
      <c r="K404" s="141"/>
      <c r="L404" s="166"/>
      <c r="M404" s="142"/>
      <c r="N404" s="142"/>
      <c r="O404" s="141"/>
      <c r="P404" s="141"/>
      <c r="Q404" s="142"/>
      <c r="R404" s="142"/>
      <c r="S404" s="142"/>
      <c r="T404" s="142"/>
      <c r="U404" s="199"/>
      <c r="V404" s="141"/>
      <c r="W404" s="142"/>
      <c r="X404" s="143"/>
      <c r="Y404" s="171"/>
      <c r="Z404" s="143"/>
      <c r="AA404" s="143"/>
      <c r="AB404" s="143"/>
      <c r="AC404" s="142"/>
      <c r="AD404" s="144"/>
      <c r="AE404" s="142"/>
      <c r="AF404" s="142"/>
      <c r="AG404" s="142"/>
      <c r="AH404" s="142"/>
      <c r="AI404" s="143"/>
      <c r="AJ404" s="167"/>
      <c r="AK404" s="166"/>
      <c r="AL404" s="141"/>
      <c r="AM404" s="141"/>
      <c r="AN404" s="141"/>
      <c r="AO404" s="141"/>
      <c r="AP404" s="141"/>
      <c r="AQ404" s="141"/>
      <c r="AR404" s="141"/>
      <c r="AS404" s="141"/>
      <c r="AT404" s="141"/>
      <c r="AU404" s="141"/>
      <c r="AV404" s="141"/>
      <c r="AW404" s="141"/>
    </row>
    <row r="405" spans="1:49" s="200" customFormat="1" ht="51.6" customHeight="1">
      <c r="A405" s="140" t="str">
        <f>IF(D405&lt;&gt;"",VLOOKUP('ACTIVOS DE INFORMACIÓN 2020'!D405,DATA!$E$2:$F$101,2)&amp;"-"&amp;B405,"")</f>
        <v/>
      </c>
      <c r="B405" s="140"/>
      <c r="C405" s="141"/>
      <c r="D405" s="141"/>
      <c r="E405" s="142"/>
      <c r="F405" s="142"/>
      <c r="G405" s="142"/>
      <c r="H405" s="142"/>
      <c r="I405" s="143"/>
      <c r="J405" s="166"/>
      <c r="K405" s="141"/>
      <c r="L405" s="166"/>
      <c r="M405" s="142"/>
      <c r="N405" s="142"/>
      <c r="O405" s="141"/>
      <c r="P405" s="141"/>
      <c r="Q405" s="142"/>
      <c r="R405" s="142"/>
      <c r="S405" s="142"/>
      <c r="T405" s="142"/>
      <c r="U405" s="199"/>
      <c r="V405" s="141"/>
      <c r="W405" s="142"/>
      <c r="X405" s="143"/>
      <c r="Y405" s="171"/>
      <c r="Z405" s="143"/>
      <c r="AA405" s="143"/>
      <c r="AB405" s="143"/>
      <c r="AC405" s="142"/>
      <c r="AD405" s="144"/>
      <c r="AE405" s="142"/>
      <c r="AF405" s="142"/>
      <c r="AG405" s="142"/>
      <c r="AH405" s="142"/>
      <c r="AI405" s="143"/>
      <c r="AJ405" s="167"/>
      <c r="AK405" s="166"/>
      <c r="AL405" s="141"/>
      <c r="AM405" s="141"/>
      <c r="AN405" s="141"/>
      <c r="AO405" s="141"/>
      <c r="AP405" s="141"/>
      <c r="AQ405" s="141"/>
      <c r="AR405" s="141"/>
      <c r="AS405" s="141"/>
      <c r="AT405" s="141"/>
      <c r="AU405" s="141"/>
      <c r="AV405" s="141"/>
      <c r="AW405" s="142"/>
    </row>
    <row r="406" spans="1:49" s="200" customFormat="1" ht="51.6" customHeight="1">
      <c r="A406" s="140" t="str">
        <f>IF(D406&lt;&gt;"",VLOOKUP('ACTIVOS DE INFORMACIÓN 2020'!D406,DATA!$E$2:$F$101,2)&amp;"-"&amp;B406,"")</f>
        <v/>
      </c>
      <c r="B406" s="140"/>
      <c r="C406" s="141"/>
      <c r="D406" s="141"/>
      <c r="E406" s="142"/>
      <c r="F406" s="142"/>
      <c r="G406" s="142"/>
      <c r="H406" s="142"/>
      <c r="I406" s="143"/>
      <c r="J406" s="166"/>
      <c r="K406" s="141"/>
      <c r="L406" s="166"/>
      <c r="M406" s="142"/>
      <c r="N406" s="142"/>
      <c r="O406" s="141"/>
      <c r="P406" s="141"/>
      <c r="Q406" s="142"/>
      <c r="R406" s="142"/>
      <c r="S406" s="142"/>
      <c r="T406" s="142"/>
      <c r="U406" s="199"/>
      <c r="V406" s="141"/>
      <c r="W406" s="142"/>
      <c r="X406" s="143"/>
      <c r="Y406" s="171"/>
      <c r="Z406" s="143"/>
      <c r="AA406" s="143"/>
      <c r="AB406" s="143"/>
      <c r="AC406" s="142"/>
      <c r="AD406" s="144"/>
      <c r="AE406" s="142"/>
      <c r="AF406" s="142"/>
      <c r="AG406" s="142"/>
      <c r="AH406" s="142"/>
      <c r="AI406" s="142"/>
      <c r="AJ406" s="167"/>
      <c r="AK406" s="166"/>
      <c r="AL406" s="141"/>
      <c r="AM406" s="141"/>
      <c r="AN406" s="141"/>
      <c r="AO406" s="141"/>
      <c r="AP406" s="141"/>
      <c r="AQ406" s="141"/>
      <c r="AR406" s="141"/>
      <c r="AS406" s="141"/>
      <c r="AT406" s="141"/>
      <c r="AU406" s="141"/>
      <c r="AV406" s="141"/>
      <c r="AW406" s="142"/>
    </row>
    <row r="407" spans="1:49" s="200" customFormat="1" ht="51.6" customHeight="1">
      <c r="A407" s="140" t="str">
        <f>IF(D407&lt;&gt;"",VLOOKUP('ACTIVOS DE INFORMACIÓN 2020'!D407,DATA!$E$2:$F$101,2)&amp;"-"&amp;B407,"")</f>
        <v/>
      </c>
      <c r="B407" s="140"/>
      <c r="C407" s="141"/>
      <c r="D407" s="141"/>
      <c r="E407" s="142"/>
      <c r="F407" s="142"/>
      <c r="G407" s="142"/>
      <c r="H407" s="142"/>
      <c r="I407" s="143"/>
      <c r="J407" s="166"/>
      <c r="K407" s="141"/>
      <c r="L407" s="166"/>
      <c r="M407" s="142"/>
      <c r="N407" s="142"/>
      <c r="O407" s="141"/>
      <c r="P407" s="141"/>
      <c r="Q407" s="142"/>
      <c r="R407" s="142"/>
      <c r="S407" s="142"/>
      <c r="T407" s="142"/>
      <c r="U407" s="199"/>
      <c r="V407" s="141"/>
      <c r="W407" s="142"/>
      <c r="X407" s="143"/>
      <c r="Y407" s="171"/>
      <c r="Z407" s="143"/>
      <c r="AA407" s="143"/>
      <c r="AB407" s="143"/>
      <c r="AC407" s="142"/>
      <c r="AD407" s="144"/>
      <c r="AE407" s="142"/>
      <c r="AF407" s="142"/>
      <c r="AG407" s="142"/>
      <c r="AH407" s="142"/>
      <c r="AI407" s="142"/>
      <c r="AJ407" s="167"/>
      <c r="AK407" s="166"/>
      <c r="AL407" s="141"/>
      <c r="AM407" s="141"/>
      <c r="AN407" s="141"/>
      <c r="AO407" s="141"/>
      <c r="AP407" s="141"/>
      <c r="AQ407" s="141"/>
      <c r="AR407" s="141"/>
      <c r="AS407" s="141"/>
      <c r="AT407" s="141"/>
      <c r="AU407" s="141"/>
      <c r="AV407" s="141"/>
      <c r="AW407" s="141"/>
    </row>
    <row r="408" spans="1:49" s="200" customFormat="1" ht="51.6" customHeight="1">
      <c r="A408" s="140" t="str">
        <f>IF(D408&lt;&gt;"",VLOOKUP('ACTIVOS DE INFORMACIÓN 2020'!D408,DATA!$E$2:$F$101,2)&amp;"-"&amp;B408,"")</f>
        <v/>
      </c>
      <c r="B408" s="140"/>
      <c r="C408" s="141"/>
      <c r="D408" s="141"/>
      <c r="E408" s="142"/>
      <c r="F408" s="142"/>
      <c r="G408" s="142"/>
      <c r="H408" s="142"/>
      <c r="I408" s="143"/>
      <c r="J408" s="166"/>
      <c r="K408" s="141"/>
      <c r="L408" s="166"/>
      <c r="M408" s="142"/>
      <c r="N408" s="142"/>
      <c r="O408" s="141"/>
      <c r="P408" s="141"/>
      <c r="Q408" s="142"/>
      <c r="R408" s="142"/>
      <c r="S408" s="142"/>
      <c r="T408" s="142"/>
      <c r="U408" s="199"/>
      <c r="V408" s="141"/>
      <c r="W408" s="142"/>
      <c r="X408" s="143"/>
      <c r="Y408" s="171"/>
      <c r="Z408" s="143"/>
      <c r="AA408" s="143"/>
      <c r="AB408" s="143"/>
      <c r="AC408" s="142"/>
      <c r="AD408" s="144"/>
      <c r="AE408" s="142"/>
      <c r="AF408" s="142"/>
      <c r="AG408" s="142"/>
      <c r="AH408" s="142"/>
      <c r="AI408" s="142"/>
      <c r="AJ408" s="167"/>
      <c r="AK408" s="166"/>
      <c r="AL408" s="141"/>
      <c r="AM408" s="141"/>
      <c r="AN408" s="141"/>
      <c r="AO408" s="141"/>
      <c r="AP408" s="141"/>
      <c r="AQ408" s="141"/>
      <c r="AR408" s="141"/>
      <c r="AS408" s="141"/>
      <c r="AT408" s="141"/>
      <c r="AU408" s="141"/>
      <c r="AV408" s="141"/>
      <c r="AW408" s="141"/>
    </row>
    <row r="409" spans="1:49" s="200" customFormat="1" ht="51.6" customHeight="1">
      <c r="A409" s="140" t="str">
        <f>IF(D409&lt;&gt;"",VLOOKUP('ACTIVOS DE INFORMACIÓN 2020'!D409,DATA!$E$2:$F$101,2)&amp;"-"&amp;B409,"")</f>
        <v/>
      </c>
      <c r="B409" s="140"/>
      <c r="C409" s="141"/>
      <c r="D409" s="141"/>
      <c r="E409" s="142"/>
      <c r="F409" s="142"/>
      <c r="G409" s="142"/>
      <c r="H409" s="142"/>
      <c r="I409" s="143"/>
      <c r="J409" s="166"/>
      <c r="K409" s="141"/>
      <c r="L409" s="166"/>
      <c r="M409" s="142"/>
      <c r="N409" s="142"/>
      <c r="O409" s="141"/>
      <c r="P409" s="141"/>
      <c r="Q409" s="142"/>
      <c r="R409" s="142"/>
      <c r="S409" s="142"/>
      <c r="T409" s="142"/>
      <c r="U409" s="199"/>
      <c r="V409" s="141"/>
      <c r="W409" s="142"/>
      <c r="X409" s="143"/>
      <c r="Y409" s="171"/>
      <c r="Z409" s="143"/>
      <c r="AA409" s="143"/>
      <c r="AB409" s="143"/>
      <c r="AC409" s="142"/>
      <c r="AD409" s="144"/>
      <c r="AE409" s="142"/>
      <c r="AF409" s="142"/>
      <c r="AG409" s="171"/>
      <c r="AH409" s="171"/>
      <c r="AI409" s="171"/>
      <c r="AJ409" s="171"/>
      <c r="AK409" s="171"/>
      <c r="AL409" s="141"/>
      <c r="AM409" s="141"/>
      <c r="AN409" s="141"/>
      <c r="AO409" s="141"/>
      <c r="AP409" s="141"/>
      <c r="AQ409" s="141"/>
      <c r="AR409" s="141"/>
      <c r="AS409" s="141"/>
      <c r="AT409" s="141"/>
      <c r="AU409" s="141"/>
      <c r="AV409" s="141"/>
      <c r="AW409" s="141"/>
    </row>
    <row r="410" spans="1:49" s="200" customFormat="1" ht="51.6" customHeight="1">
      <c r="A410" s="140" t="str">
        <f>IF(D410&lt;&gt;"",VLOOKUP('ACTIVOS DE INFORMACIÓN 2020'!D410,DATA!$E$2:$F$101,2)&amp;"-"&amp;B410,"")</f>
        <v/>
      </c>
      <c r="B410" s="140"/>
      <c r="C410" s="141"/>
      <c r="D410" s="141"/>
      <c r="E410" s="141"/>
      <c r="F410" s="142"/>
      <c r="G410" s="141"/>
      <c r="H410" s="141"/>
      <c r="I410" s="143"/>
      <c r="J410" s="145"/>
      <c r="K410" s="141"/>
      <c r="L410" s="145"/>
      <c r="M410" s="141"/>
      <c r="N410" s="141"/>
      <c r="O410" s="141"/>
      <c r="P410" s="141"/>
      <c r="Q410" s="141"/>
      <c r="R410" s="141"/>
      <c r="S410" s="141"/>
      <c r="T410" s="142"/>
      <c r="U410" s="199"/>
      <c r="V410" s="141"/>
      <c r="W410" s="141"/>
      <c r="X410" s="143"/>
      <c r="Y410" s="141"/>
      <c r="Z410" s="143"/>
      <c r="AA410" s="143"/>
      <c r="AB410" s="143"/>
      <c r="AC410" s="141"/>
      <c r="AD410" s="144"/>
      <c r="AE410" s="141"/>
      <c r="AF410" s="141"/>
      <c r="AG410" s="141"/>
      <c r="AH410" s="141"/>
      <c r="AI410" s="141"/>
      <c r="AJ410" s="141"/>
      <c r="AK410" s="164"/>
      <c r="AL410" s="141"/>
      <c r="AM410" s="141"/>
      <c r="AN410" s="141"/>
      <c r="AO410" s="141"/>
      <c r="AP410" s="141"/>
      <c r="AQ410" s="141"/>
      <c r="AR410" s="141"/>
      <c r="AS410" s="141"/>
      <c r="AT410" s="141"/>
      <c r="AU410" s="141"/>
      <c r="AV410" s="141"/>
      <c r="AW410" s="141"/>
    </row>
    <row r="411" spans="1:49" s="200" customFormat="1" ht="51.6" customHeight="1">
      <c r="A411" s="140" t="str">
        <f>IF(D411&lt;&gt;"",VLOOKUP('ACTIVOS DE INFORMACIÓN 2020'!D411,DATA!$E$2:$F$101,2)&amp;"-"&amp;B411,"")</f>
        <v/>
      </c>
      <c r="B411" s="140"/>
      <c r="C411" s="141"/>
      <c r="D411" s="141"/>
      <c r="E411" s="141"/>
      <c r="F411" s="142"/>
      <c r="G411" s="141"/>
      <c r="H411" s="141"/>
      <c r="I411" s="143"/>
      <c r="J411" s="145"/>
      <c r="K411" s="141"/>
      <c r="L411" s="145"/>
      <c r="M411" s="141"/>
      <c r="N411" s="141"/>
      <c r="O411" s="141"/>
      <c r="P411" s="141"/>
      <c r="Q411" s="141"/>
      <c r="R411" s="141"/>
      <c r="S411" s="141"/>
      <c r="T411" s="142"/>
      <c r="U411" s="199"/>
      <c r="V411" s="141"/>
      <c r="W411" s="141"/>
      <c r="X411" s="143"/>
      <c r="Y411" s="141"/>
      <c r="Z411" s="143"/>
      <c r="AA411" s="143"/>
      <c r="AB411" s="143"/>
      <c r="AC411" s="141"/>
      <c r="AD411" s="144"/>
      <c r="AE411" s="141"/>
      <c r="AF411" s="141"/>
      <c r="AG411" s="141"/>
      <c r="AH411" s="141"/>
      <c r="AI411" s="141"/>
      <c r="AJ411" s="141"/>
      <c r="AK411" s="164"/>
      <c r="AL411" s="141"/>
      <c r="AM411" s="141"/>
      <c r="AN411" s="141"/>
      <c r="AO411" s="141"/>
      <c r="AP411" s="141"/>
      <c r="AQ411" s="141"/>
      <c r="AR411" s="141"/>
      <c r="AS411" s="141"/>
      <c r="AT411" s="141"/>
      <c r="AU411" s="141"/>
      <c r="AV411" s="141"/>
      <c r="AW411" s="141"/>
    </row>
    <row r="412" spans="1:49" s="200" customFormat="1" ht="51.6" customHeight="1">
      <c r="A412" s="140" t="str">
        <f>IF(D412&lt;&gt;"",VLOOKUP('ACTIVOS DE INFORMACIÓN 2020'!D412,DATA!$E$2:$F$101,2)&amp;"-"&amp;B412,"")</f>
        <v/>
      </c>
      <c r="B412" s="140"/>
      <c r="C412" s="141"/>
      <c r="D412" s="141"/>
      <c r="E412" s="141"/>
      <c r="F412" s="142"/>
      <c r="G412" s="141"/>
      <c r="H412" s="141"/>
      <c r="I412" s="143"/>
      <c r="J412" s="145"/>
      <c r="K412" s="141"/>
      <c r="L412" s="145"/>
      <c r="M412" s="141"/>
      <c r="N412" s="141"/>
      <c r="O412" s="141"/>
      <c r="P412" s="141"/>
      <c r="Q412" s="141"/>
      <c r="R412" s="141"/>
      <c r="S412" s="141"/>
      <c r="T412" s="142"/>
      <c r="U412" s="199"/>
      <c r="V412" s="141"/>
      <c r="W412" s="141"/>
      <c r="X412" s="143"/>
      <c r="Y412" s="141"/>
      <c r="Z412" s="143"/>
      <c r="AA412" s="143"/>
      <c r="AB412" s="143"/>
      <c r="AC412" s="141"/>
      <c r="AD412" s="144"/>
      <c r="AE412" s="141"/>
      <c r="AF412" s="141"/>
      <c r="AG412" s="141"/>
      <c r="AH412" s="141"/>
      <c r="AI412" s="141"/>
      <c r="AJ412" s="141"/>
      <c r="AK412" s="164"/>
      <c r="AL412" s="141"/>
      <c r="AM412" s="141"/>
      <c r="AN412" s="141"/>
      <c r="AO412" s="141"/>
      <c r="AP412" s="141"/>
      <c r="AQ412" s="141"/>
      <c r="AR412" s="141"/>
      <c r="AS412" s="141"/>
      <c r="AT412" s="141"/>
      <c r="AU412" s="141"/>
      <c r="AV412" s="141"/>
      <c r="AW412" s="141"/>
    </row>
    <row r="413" spans="1:49" s="200" customFormat="1" ht="51.6" customHeight="1">
      <c r="A413" s="140" t="str">
        <f>IF(D413&lt;&gt;"",VLOOKUP('ACTIVOS DE INFORMACIÓN 2020'!D413,DATA!$E$2:$F$101,2)&amp;"-"&amp;B413,"")</f>
        <v/>
      </c>
      <c r="B413" s="140"/>
      <c r="C413" s="141"/>
      <c r="D413" s="141"/>
      <c r="E413" s="141"/>
      <c r="F413" s="142"/>
      <c r="G413" s="141"/>
      <c r="H413" s="141"/>
      <c r="I413" s="143"/>
      <c r="J413" s="145"/>
      <c r="K413" s="141"/>
      <c r="L413" s="145"/>
      <c r="M413" s="141"/>
      <c r="N413" s="141"/>
      <c r="O413" s="141"/>
      <c r="P413" s="141"/>
      <c r="Q413" s="141"/>
      <c r="R413" s="141"/>
      <c r="S413" s="141"/>
      <c r="T413" s="142"/>
      <c r="U413" s="199"/>
      <c r="V413" s="141"/>
      <c r="W413" s="141"/>
      <c r="X413" s="143"/>
      <c r="Y413" s="141"/>
      <c r="Z413" s="143"/>
      <c r="AA413" s="143"/>
      <c r="AB413" s="143"/>
      <c r="AC413" s="141"/>
      <c r="AD413" s="144"/>
      <c r="AE413" s="141"/>
      <c r="AF413" s="141"/>
      <c r="AG413" s="141"/>
      <c r="AH413" s="141"/>
      <c r="AI413" s="141"/>
      <c r="AJ413" s="141"/>
      <c r="AK413" s="164"/>
      <c r="AL413" s="141"/>
      <c r="AM413" s="141"/>
      <c r="AN413" s="141"/>
      <c r="AO413" s="141"/>
      <c r="AP413" s="141"/>
      <c r="AQ413" s="141"/>
      <c r="AR413" s="141"/>
      <c r="AS413" s="141"/>
      <c r="AT413" s="141"/>
      <c r="AU413" s="141"/>
      <c r="AV413" s="141"/>
      <c r="AW413" s="141"/>
    </row>
    <row r="414" spans="1:49" s="200" customFormat="1" ht="51.6" customHeight="1">
      <c r="A414" s="140" t="str">
        <f>IF(D414&lt;&gt;"",VLOOKUP('ACTIVOS DE INFORMACIÓN 2020'!D414,DATA!$E$2:$F$101,2)&amp;"-"&amp;B414,"")</f>
        <v/>
      </c>
      <c r="B414" s="140"/>
      <c r="C414" s="141"/>
      <c r="D414" s="141"/>
      <c r="E414" s="141"/>
      <c r="F414" s="142"/>
      <c r="G414" s="141"/>
      <c r="H414" s="141"/>
      <c r="I414" s="143"/>
      <c r="J414" s="145"/>
      <c r="K414" s="141"/>
      <c r="L414" s="145"/>
      <c r="M414" s="141"/>
      <c r="N414" s="141"/>
      <c r="O414" s="141"/>
      <c r="P414" s="141"/>
      <c r="Q414" s="141"/>
      <c r="R414" s="141"/>
      <c r="S414" s="141"/>
      <c r="T414" s="142"/>
      <c r="U414" s="199"/>
      <c r="V414" s="141"/>
      <c r="W414" s="141"/>
      <c r="X414" s="143"/>
      <c r="Y414" s="141"/>
      <c r="Z414" s="143"/>
      <c r="AA414" s="143"/>
      <c r="AB414" s="143"/>
      <c r="AC414" s="141"/>
      <c r="AD414" s="144"/>
      <c r="AE414" s="141"/>
      <c r="AF414" s="141"/>
      <c r="AG414" s="141"/>
      <c r="AH414" s="141"/>
      <c r="AI414" s="141"/>
      <c r="AJ414" s="141"/>
      <c r="AK414" s="164"/>
      <c r="AL414" s="141"/>
      <c r="AM414" s="141"/>
      <c r="AN414" s="141"/>
      <c r="AO414" s="141"/>
      <c r="AP414" s="141"/>
      <c r="AQ414" s="141"/>
      <c r="AR414" s="141"/>
      <c r="AS414" s="141"/>
      <c r="AT414" s="141"/>
      <c r="AU414" s="141"/>
      <c r="AV414" s="141"/>
      <c r="AW414" s="141"/>
    </row>
    <row r="415" spans="1:49" s="200" customFormat="1" ht="51.6" customHeight="1">
      <c r="A415" s="140" t="str">
        <f>IF(D415&lt;&gt;"",VLOOKUP('ACTIVOS DE INFORMACIÓN 2020'!D415,DATA!$E$2:$F$101,2)&amp;"-"&amp;B415,"")</f>
        <v/>
      </c>
      <c r="B415" s="140"/>
      <c r="C415" s="141"/>
      <c r="D415" s="141"/>
      <c r="E415" s="141"/>
      <c r="F415" s="142"/>
      <c r="G415" s="141"/>
      <c r="H415" s="141"/>
      <c r="I415" s="143"/>
      <c r="J415" s="145"/>
      <c r="K415" s="141"/>
      <c r="L415" s="145"/>
      <c r="M415" s="141"/>
      <c r="N415" s="141"/>
      <c r="O415" s="141"/>
      <c r="P415" s="141"/>
      <c r="Q415" s="141"/>
      <c r="R415" s="141"/>
      <c r="S415" s="141"/>
      <c r="T415" s="142"/>
      <c r="U415" s="199"/>
      <c r="V415" s="141"/>
      <c r="W415" s="141"/>
      <c r="X415" s="143"/>
      <c r="Y415" s="141"/>
      <c r="Z415" s="143"/>
      <c r="AA415" s="143"/>
      <c r="AB415" s="143"/>
      <c r="AC415" s="141"/>
      <c r="AD415" s="144"/>
      <c r="AE415" s="141"/>
      <c r="AF415" s="141"/>
      <c r="AG415" s="141"/>
      <c r="AH415" s="141"/>
      <c r="AI415" s="141"/>
      <c r="AJ415" s="141"/>
      <c r="AK415" s="164"/>
      <c r="AL415" s="141"/>
      <c r="AM415" s="141"/>
      <c r="AN415" s="141"/>
      <c r="AO415" s="141"/>
      <c r="AP415" s="141"/>
      <c r="AQ415" s="141"/>
      <c r="AR415" s="141"/>
      <c r="AS415" s="141"/>
      <c r="AT415" s="141"/>
      <c r="AU415" s="141"/>
      <c r="AV415" s="141"/>
      <c r="AW415" s="141"/>
    </row>
    <row r="416" spans="1:49" s="200" customFormat="1" ht="51.6" customHeight="1">
      <c r="A416" s="140" t="str">
        <f>IF(D416&lt;&gt;"",VLOOKUP('ACTIVOS DE INFORMACIÓN 2020'!D416,DATA!$E$2:$F$101,2)&amp;"-"&amp;B416,"")</f>
        <v/>
      </c>
      <c r="B416" s="140"/>
      <c r="C416" s="141"/>
      <c r="D416" s="141"/>
      <c r="E416" s="141"/>
      <c r="F416" s="142"/>
      <c r="G416" s="141"/>
      <c r="H416" s="141"/>
      <c r="I416" s="143"/>
      <c r="J416" s="145"/>
      <c r="K416" s="141"/>
      <c r="L416" s="145"/>
      <c r="M416" s="141"/>
      <c r="N416" s="141"/>
      <c r="O416" s="141"/>
      <c r="P416" s="141"/>
      <c r="Q416" s="141"/>
      <c r="R416" s="141"/>
      <c r="S416" s="141"/>
      <c r="T416" s="142"/>
      <c r="U416" s="199"/>
      <c r="V416" s="141"/>
      <c r="W416" s="141"/>
      <c r="X416" s="143"/>
      <c r="Y416" s="141"/>
      <c r="Z416" s="143"/>
      <c r="AA416" s="143"/>
      <c r="AB416" s="143"/>
      <c r="AC416" s="141"/>
      <c r="AD416" s="144"/>
      <c r="AE416" s="141"/>
      <c r="AF416" s="141"/>
      <c r="AG416" s="141"/>
      <c r="AH416" s="141"/>
      <c r="AI416" s="141"/>
      <c r="AJ416" s="141"/>
      <c r="AK416" s="164"/>
      <c r="AL416" s="141"/>
      <c r="AM416" s="141"/>
      <c r="AN416" s="141"/>
      <c r="AO416" s="141"/>
      <c r="AP416" s="141"/>
      <c r="AQ416" s="141"/>
      <c r="AR416" s="141"/>
      <c r="AS416" s="141"/>
      <c r="AT416" s="141"/>
      <c r="AU416" s="141"/>
      <c r="AV416" s="141"/>
      <c r="AW416" s="141"/>
    </row>
    <row r="417" spans="1:49" s="200" customFormat="1" ht="51.6" customHeight="1">
      <c r="A417" s="140" t="str">
        <f>IF(D417&lt;&gt;"",VLOOKUP('ACTIVOS DE INFORMACIÓN 2020'!D417,DATA!$E$2:$F$101,2)&amp;"-"&amp;B417,"")</f>
        <v/>
      </c>
      <c r="B417" s="140"/>
      <c r="C417" s="141"/>
      <c r="D417" s="141"/>
      <c r="E417" s="141"/>
      <c r="F417" s="142"/>
      <c r="G417" s="141"/>
      <c r="H417" s="141"/>
      <c r="I417" s="143"/>
      <c r="J417" s="145"/>
      <c r="K417" s="141"/>
      <c r="L417" s="145"/>
      <c r="M417" s="141"/>
      <c r="N417" s="141"/>
      <c r="O417" s="141"/>
      <c r="P417" s="141"/>
      <c r="Q417" s="141"/>
      <c r="R417" s="141"/>
      <c r="S417" s="141"/>
      <c r="T417" s="142"/>
      <c r="U417" s="199"/>
      <c r="V417" s="141"/>
      <c r="W417" s="141"/>
      <c r="X417" s="143"/>
      <c r="Y417" s="141"/>
      <c r="Z417" s="143"/>
      <c r="AA417" s="143"/>
      <c r="AB417" s="143"/>
      <c r="AC417" s="141"/>
      <c r="AD417" s="144"/>
      <c r="AE417" s="141"/>
      <c r="AF417" s="141"/>
      <c r="AG417" s="141"/>
      <c r="AH417" s="141"/>
      <c r="AI417" s="141"/>
      <c r="AJ417" s="141"/>
      <c r="AK417" s="164"/>
      <c r="AL417" s="141"/>
      <c r="AM417" s="141"/>
      <c r="AN417" s="141"/>
      <c r="AO417" s="141"/>
      <c r="AP417" s="141"/>
      <c r="AQ417" s="141"/>
      <c r="AR417" s="141"/>
      <c r="AS417" s="141"/>
      <c r="AT417" s="141"/>
      <c r="AU417" s="141"/>
      <c r="AV417" s="141"/>
      <c r="AW417" s="141"/>
    </row>
    <row r="418" spans="1:49" s="200" customFormat="1" ht="51.6" customHeight="1">
      <c r="A418" s="140" t="str">
        <f>IF(D418&lt;&gt;"",VLOOKUP('ACTIVOS DE INFORMACIÓN 2020'!D418,DATA!$E$2:$F$101,2)&amp;"-"&amp;B418,"")</f>
        <v/>
      </c>
      <c r="B418" s="140"/>
      <c r="C418" s="141"/>
      <c r="D418" s="141"/>
      <c r="E418" s="141"/>
      <c r="F418" s="142"/>
      <c r="G418" s="141"/>
      <c r="H418" s="141"/>
      <c r="I418" s="143"/>
      <c r="J418" s="145"/>
      <c r="K418" s="141"/>
      <c r="L418" s="145"/>
      <c r="M418" s="141"/>
      <c r="N418" s="141"/>
      <c r="O418" s="141"/>
      <c r="P418" s="141"/>
      <c r="Q418" s="141"/>
      <c r="R418" s="141"/>
      <c r="S418" s="141"/>
      <c r="T418" s="142"/>
      <c r="U418" s="199"/>
      <c r="V418" s="141"/>
      <c r="W418" s="141"/>
      <c r="X418" s="143"/>
      <c r="Y418" s="141"/>
      <c r="Z418" s="143"/>
      <c r="AA418" s="143"/>
      <c r="AB418" s="143"/>
      <c r="AC418" s="141"/>
      <c r="AD418" s="144"/>
      <c r="AE418" s="141"/>
      <c r="AF418" s="141"/>
      <c r="AG418" s="141"/>
      <c r="AH418" s="141"/>
      <c r="AI418" s="141"/>
      <c r="AJ418" s="141"/>
      <c r="AK418" s="164"/>
      <c r="AL418" s="141"/>
      <c r="AM418" s="141"/>
      <c r="AN418" s="141"/>
      <c r="AO418" s="141"/>
      <c r="AP418" s="141"/>
      <c r="AQ418" s="141"/>
      <c r="AR418" s="141"/>
      <c r="AS418" s="141"/>
      <c r="AT418" s="141"/>
      <c r="AU418" s="141"/>
      <c r="AV418" s="141"/>
      <c r="AW418" s="141"/>
    </row>
    <row r="419" spans="1:49" s="200" customFormat="1" ht="51.6" customHeight="1">
      <c r="A419" s="140" t="str">
        <f>IF(D419&lt;&gt;"",VLOOKUP('ACTIVOS DE INFORMACIÓN 2020'!D419,DATA!$E$2:$F$101,2)&amp;"-"&amp;B419,"")</f>
        <v/>
      </c>
      <c r="B419" s="140"/>
      <c r="C419" s="141"/>
      <c r="D419" s="141"/>
      <c r="E419" s="141"/>
      <c r="F419" s="142"/>
      <c r="G419" s="141"/>
      <c r="H419" s="141"/>
      <c r="I419" s="143"/>
      <c r="J419" s="145"/>
      <c r="K419" s="141"/>
      <c r="L419" s="145"/>
      <c r="M419" s="141"/>
      <c r="N419" s="141"/>
      <c r="O419" s="141"/>
      <c r="P419" s="141"/>
      <c r="Q419" s="141"/>
      <c r="R419" s="141"/>
      <c r="S419" s="141"/>
      <c r="T419" s="142"/>
      <c r="U419" s="199"/>
      <c r="V419" s="141"/>
      <c r="W419" s="141"/>
      <c r="X419" s="143"/>
      <c r="Y419" s="141"/>
      <c r="Z419" s="143"/>
      <c r="AA419" s="143"/>
      <c r="AB419" s="143"/>
      <c r="AC419" s="141"/>
      <c r="AD419" s="144"/>
      <c r="AE419" s="141"/>
      <c r="AF419" s="141"/>
      <c r="AG419" s="141"/>
      <c r="AH419" s="141"/>
      <c r="AI419" s="141"/>
      <c r="AJ419" s="141"/>
      <c r="AK419" s="164"/>
      <c r="AL419" s="141"/>
      <c r="AM419" s="141"/>
      <c r="AN419" s="141"/>
      <c r="AO419" s="141"/>
      <c r="AP419" s="141"/>
      <c r="AQ419" s="141"/>
      <c r="AR419" s="141"/>
      <c r="AS419" s="141"/>
      <c r="AT419" s="141"/>
      <c r="AU419" s="141"/>
      <c r="AV419" s="141"/>
      <c r="AW419" s="141"/>
    </row>
    <row r="420" spans="1:49" s="200" customFormat="1" ht="51.6" customHeight="1">
      <c r="A420" s="140" t="str">
        <f>IF(D420&lt;&gt;"",VLOOKUP('ACTIVOS DE INFORMACIÓN 2020'!D420,DATA!$E$2:$F$101,2)&amp;"-"&amp;B420,"")</f>
        <v/>
      </c>
      <c r="B420" s="140"/>
      <c r="C420" s="141"/>
      <c r="D420" s="141"/>
      <c r="E420" s="141"/>
      <c r="F420" s="142"/>
      <c r="G420" s="141"/>
      <c r="H420" s="141"/>
      <c r="I420" s="143"/>
      <c r="J420" s="145"/>
      <c r="K420" s="141"/>
      <c r="L420" s="145"/>
      <c r="M420" s="141"/>
      <c r="N420" s="141"/>
      <c r="O420" s="141"/>
      <c r="P420" s="141"/>
      <c r="Q420" s="141"/>
      <c r="R420" s="141"/>
      <c r="S420" s="141"/>
      <c r="T420" s="142"/>
      <c r="U420" s="199"/>
      <c r="V420" s="141"/>
      <c r="W420" s="141"/>
      <c r="X420" s="143"/>
      <c r="Y420" s="141"/>
      <c r="Z420" s="143"/>
      <c r="AA420" s="143"/>
      <c r="AB420" s="143"/>
      <c r="AC420" s="141"/>
      <c r="AD420" s="144"/>
      <c r="AE420" s="141"/>
      <c r="AF420" s="141"/>
      <c r="AG420" s="141"/>
      <c r="AH420" s="141"/>
      <c r="AI420" s="141"/>
      <c r="AJ420" s="141"/>
      <c r="AK420" s="141"/>
      <c r="AL420" s="141"/>
      <c r="AM420" s="141"/>
      <c r="AN420" s="141"/>
      <c r="AO420" s="141"/>
      <c r="AP420" s="141"/>
      <c r="AQ420" s="141"/>
      <c r="AR420" s="141"/>
      <c r="AS420" s="141"/>
      <c r="AT420" s="141"/>
      <c r="AU420" s="141"/>
      <c r="AV420" s="141"/>
      <c r="AW420" s="141"/>
    </row>
    <row r="421" spans="1:49" s="200" customFormat="1" ht="51.6" customHeight="1">
      <c r="A421" s="140" t="str">
        <f>IF(D421&lt;&gt;"",VLOOKUP('ACTIVOS DE INFORMACIÓN 2020'!D421,DATA!$E$2:$F$101,2)&amp;"-"&amp;B421,"")</f>
        <v/>
      </c>
      <c r="B421" s="140"/>
      <c r="C421" s="141"/>
      <c r="D421" s="141"/>
      <c r="E421" s="141"/>
      <c r="F421" s="142"/>
      <c r="G421" s="141"/>
      <c r="H421" s="141"/>
      <c r="I421" s="143"/>
      <c r="J421" s="145"/>
      <c r="K421" s="141"/>
      <c r="L421" s="145"/>
      <c r="M421" s="141"/>
      <c r="N421" s="141"/>
      <c r="O421" s="141"/>
      <c r="P421" s="141"/>
      <c r="Q421" s="141"/>
      <c r="R421" s="141"/>
      <c r="S421" s="141"/>
      <c r="T421" s="142"/>
      <c r="U421" s="199"/>
      <c r="V421" s="141"/>
      <c r="W421" s="141"/>
      <c r="X421" s="143"/>
      <c r="Y421" s="141"/>
      <c r="Z421" s="143"/>
      <c r="AA421" s="143"/>
      <c r="AB421" s="143"/>
      <c r="AC421" s="141"/>
      <c r="AD421" s="144"/>
      <c r="AE421" s="141"/>
      <c r="AF421" s="141"/>
      <c r="AG421" s="141"/>
      <c r="AH421" s="141"/>
      <c r="AI421" s="141"/>
      <c r="AJ421" s="141"/>
      <c r="AK421" s="141"/>
      <c r="AL421" s="141"/>
      <c r="AM421" s="141"/>
      <c r="AN421" s="141"/>
      <c r="AO421" s="141"/>
      <c r="AP421" s="141"/>
      <c r="AQ421" s="141"/>
      <c r="AR421" s="141"/>
      <c r="AS421" s="141"/>
      <c r="AT421" s="141"/>
      <c r="AU421" s="141"/>
      <c r="AV421" s="141"/>
      <c r="AW421" s="141"/>
    </row>
    <row r="422" spans="1:49" s="200" customFormat="1" ht="51.6" customHeight="1">
      <c r="A422" s="140" t="str">
        <f>IF(D422&lt;&gt;"",VLOOKUP('ACTIVOS DE INFORMACIÓN 2020'!D422,DATA!$E$2:$F$101,2)&amp;"-"&amp;B422,"")</f>
        <v/>
      </c>
      <c r="B422" s="140"/>
      <c r="C422" s="141"/>
      <c r="D422" s="141"/>
      <c r="E422" s="141"/>
      <c r="F422" s="142"/>
      <c r="G422" s="141"/>
      <c r="H422" s="141"/>
      <c r="I422" s="143"/>
      <c r="J422" s="145"/>
      <c r="K422" s="141"/>
      <c r="L422" s="145"/>
      <c r="M422" s="141"/>
      <c r="N422" s="141"/>
      <c r="O422" s="141"/>
      <c r="P422" s="141"/>
      <c r="Q422" s="141"/>
      <c r="R422" s="141"/>
      <c r="S422" s="141"/>
      <c r="T422" s="142"/>
      <c r="U422" s="199"/>
      <c r="V422" s="141"/>
      <c r="W422" s="141"/>
      <c r="X422" s="143"/>
      <c r="Y422" s="141"/>
      <c r="Z422" s="143"/>
      <c r="AA422" s="143"/>
      <c r="AB422" s="143"/>
      <c r="AC422" s="141"/>
      <c r="AD422" s="144"/>
      <c r="AE422" s="141"/>
      <c r="AF422" s="141"/>
      <c r="AG422" s="141"/>
      <c r="AH422" s="141"/>
      <c r="AI422" s="141"/>
      <c r="AJ422" s="141"/>
      <c r="AK422" s="141"/>
      <c r="AL422" s="141"/>
      <c r="AM422" s="141"/>
      <c r="AN422" s="141"/>
      <c r="AO422" s="141"/>
      <c r="AP422" s="141"/>
      <c r="AQ422" s="141"/>
      <c r="AR422" s="141"/>
      <c r="AS422" s="141"/>
      <c r="AT422" s="141"/>
      <c r="AU422" s="141"/>
      <c r="AV422" s="141"/>
      <c r="AW422" s="141"/>
    </row>
    <row r="423" spans="1:49" s="200" customFormat="1" ht="51.6" customHeight="1">
      <c r="A423" s="140" t="str">
        <f>IF(D423&lt;&gt;"",VLOOKUP('ACTIVOS DE INFORMACIÓN 2020'!D423,DATA!$E$2:$F$101,2)&amp;"-"&amp;B423,"")</f>
        <v/>
      </c>
      <c r="B423" s="140"/>
      <c r="C423" s="141"/>
      <c r="D423" s="141"/>
      <c r="E423" s="141"/>
      <c r="F423" s="142"/>
      <c r="G423" s="141"/>
      <c r="H423" s="141"/>
      <c r="I423" s="143"/>
      <c r="J423" s="145"/>
      <c r="K423" s="141"/>
      <c r="L423" s="145"/>
      <c r="M423" s="141"/>
      <c r="N423" s="141"/>
      <c r="O423" s="141"/>
      <c r="P423" s="141"/>
      <c r="Q423" s="141"/>
      <c r="R423" s="141"/>
      <c r="S423" s="141"/>
      <c r="T423" s="142"/>
      <c r="U423" s="199"/>
      <c r="V423" s="141"/>
      <c r="W423" s="141"/>
      <c r="X423" s="143"/>
      <c r="Y423" s="141"/>
      <c r="Z423" s="143"/>
      <c r="AA423" s="143"/>
      <c r="AB423" s="143"/>
      <c r="AC423" s="141"/>
      <c r="AD423" s="144"/>
      <c r="AE423" s="141"/>
      <c r="AF423" s="141"/>
      <c r="AG423" s="141"/>
      <c r="AH423" s="141"/>
      <c r="AI423" s="141"/>
      <c r="AJ423" s="141"/>
      <c r="AK423" s="141"/>
      <c r="AL423" s="141"/>
      <c r="AM423" s="141"/>
      <c r="AN423" s="141"/>
      <c r="AO423" s="141"/>
      <c r="AP423" s="141"/>
      <c r="AQ423" s="141"/>
      <c r="AR423" s="141"/>
      <c r="AS423" s="141"/>
      <c r="AT423" s="141"/>
      <c r="AU423" s="141"/>
      <c r="AV423" s="141"/>
      <c r="AW423" s="141"/>
    </row>
    <row r="424" spans="1:49" s="200" customFormat="1" ht="51.6" customHeight="1">
      <c r="A424" s="140" t="str">
        <f>IF(D424&lt;&gt;"",VLOOKUP('ACTIVOS DE INFORMACIÓN 2020'!D424,DATA!$E$2:$F$101,2)&amp;"-"&amp;B424,"")</f>
        <v/>
      </c>
      <c r="B424" s="140"/>
      <c r="C424" s="141"/>
      <c r="D424" s="141"/>
      <c r="E424" s="141"/>
      <c r="F424" s="142"/>
      <c r="G424" s="141"/>
      <c r="H424" s="141"/>
      <c r="I424" s="143"/>
      <c r="J424" s="145"/>
      <c r="K424" s="141"/>
      <c r="L424" s="145"/>
      <c r="M424" s="141"/>
      <c r="N424" s="141"/>
      <c r="O424" s="141"/>
      <c r="P424" s="141"/>
      <c r="Q424" s="141"/>
      <c r="R424" s="141"/>
      <c r="S424" s="141"/>
      <c r="T424" s="142"/>
      <c r="U424" s="199"/>
      <c r="V424" s="141"/>
      <c r="W424" s="141"/>
      <c r="X424" s="143"/>
      <c r="Y424" s="141"/>
      <c r="Z424" s="143"/>
      <c r="AA424" s="143"/>
      <c r="AB424" s="143"/>
      <c r="AC424" s="141"/>
      <c r="AD424" s="144"/>
      <c r="AE424" s="141"/>
      <c r="AF424" s="141"/>
      <c r="AG424" s="141"/>
      <c r="AH424" s="141"/>
      <c r="AI424" s="141"/>
      <c r="AJ424" s="141"/>
      <c r="AK424" s="141"/>
      <c r="AL424" s="141"/>
      <c r="AM424" s="141"/>
      <c r="AN424" s="141"/>
      <c r="AO424" s="141"/>
      <c r="AP424" s="141"/>
      <c r="AQ424" s="141"/>
      <c r="AR424" s="141"/>
      <c r="AS424" s="141"/>
      <c r="AT424" s="141"/>
      <c r="AU424" s="141"/>
      <c r="AV424" s="141"/>
      <c r="AW424" s="141"/>
    </row>
    <row r="425" spans="1:49" s="200" customFormat="1" ht="51.6" customHeight="1">
      <c r="A425" s="140" t="str">
        <f>IF(D425&lt;&gt;"",VLOOKUP('ACTIVOS DE INFORMACIÓN 2020'!D425,DATA!$E$2:$F$101,2)&amp;"-"&amp;B425,"")</f>
        <v/>
      </c>
      <c r="B425" s="140"/>
      <c r="C425" s="141"/>
      <c r="D425" s="141"/>
      <c r="E425" s="141"/>
      <c r="F425" s="142"/>
      <c r="G425" s="141"/>
      <c r="H425" s="141"/>
      <c r="I425" s="143"/>
      <c r="J425" s="145"/>
      <c r="K425" s="141"/>
      <c r="L425" s="145"/>
      <c r="M425" s="141"/>
      <c r="N425" s="141"/>
      <c r="O425" s="141"/>
      <c r="P425" s="141"/>
      <c r="Q425" s="141"/>
      <c r="R425" s="141"/>
      <c r="S425" s="141"/>
      <c r="T425" s="142"/>
      <c r="U425" s="199"/>
      <c r="V425" s="141"/>
      <c r="W425" s="141"/>
      <c r="X425" s="143"/>
      <c r="Y425" s="141"/>
      <c r="Z425" s="143"/>
      <c r="AA425" s="143"/>
      <c r="AB425" s="143"/>
      <c r="AC425" s="141"/>
      <c r="AD425" s="144"/>
      <c r="AE425" s="141"/>
      <c r="AF425" s="141"/>
      <c r="AG425" s="141"/>
      <c r="AH425" s="141"/>
      <c r="AI425" s="141"/>
      <c r="AJ425" s="141"/>
      <c r="AK425" s="141"/>
      <c r="AL425" s="141"/>
      <c r="AM425" s="141"/>
      <c r="AN425" s="141"/>
      <c r="AO425" s="141"/>
      <c r="AP425" s="141"/>
      <c r="AQ425" s="141"/>
      <c r="AR425" s="141"/>
      <c r="AS425" s="141"/>
      <c r="AT425" s="141"/>
      <c r="AU425" s="141"/>
      <c r="AV425" s="141"/>
      <c r="AW425" s="141"/>
    </row>
    <row r="426" spans="1:49" s="200" customFormat="1" ht="51.6" customHeight="1">
      <c r="A426" s="140" t="str">
        <f>IF(D426&lt;&gt;"",VLOOKUP('ACTIVOS DE INFORMACIÓN 2020'!D426,DATA!$E$2:$F$101,2)&amp;"-"&amp;B426,"")</f>
        <v/>
      </c>
      <c r="B426" s="140"/>
      <c r="C426" s="141"/>
      <c r="D426" s="141"/>
      <c r="E426" s="141"/>
      <c r="F426" s="142"/>
      <c r="G426" s="141"/>
      <c r="H426" s="141"/>
      <c r="I426" s="143"/>
      <c r="J426" s="145"/>
      <c r="K426" s="141"/>
      <c r="L426" s="145"/>
      <c r="M426" s="141"/>
      <c r="N426" s="141"/>
      <c r="O426" s="141"/>
      <c r="P426" s="141"/>
      <c r="Q426" s="141"/>
      <c r="R426" s="141"/>
      <c r="S426" s="141"/>
      <c r="T426" s="142"/>
      <c r="U426" s="199"/>
      <c r="V426" s="141"/>
      <c r="W426" s="141"/>
      <c r="X426" s="143"/>
      <c r="Y426" s="141"/>
      <c r="Z426" s="143"/>
      <c r="AA426" s="143"/>
      <c r="AB426" s="143"/>
      <c r="AC426" s="141"/>
      <c r="AD426" s="144"/>
      <c r="AE426" s="141"/>
      <c r="AF426" s="141"/>
      <c r="AG426" s="141"/>
      <c r="AH426" s="141"/>
      <c r="AI426" s="141"/>
      <c r="AJ426" s="141"/>
      <c r="AK426" s="141"/>
      <c r="AL426" s="141"/>
      <c r="AM426" s="141"/>
      <c r="AN426" s="141"/>
      <c r="AO426" s="141"/>
      <c r="AP426" s="141"/>
      <c r="AQ426" s="141"/>
      <c r="AR426" s="141"/>
      <c r="AS426" s="141"/>
      <c r="AT426" s="141"/>
      <c r="AU426" s="141"/>
      <c r="AV426" s="141"/>
      <c r="AW426" s="141"/>
    </row>
    <row r="427" spans="1:49" s="200" customFormat="1" ht="51.6" customHeight="1">
      <c r="A427" s="140" t="str">
        <f>IF(D427&lt;&gt;"",VLOOKUP('ACTIVOS DE INFORMACIÓN 2020'!D427,DATA!$E$2:$F$101,2)&amp;"-"&amp;B427,"")</f>
        <v/>
      </c>
      <c r="B427" s="140"/>
      <c r="C427" s="141"/>
      <c r="D427" s="141"/>
      <c r="E427" s="141"/>
      <c r="F427" s="142"/>
      <c r="G427" s="141"/>
      <c r="H427" s="141"/>
      <c r="I427" s="143"/>
      <c r="J427" s="145"/>
      <c r="K427" s="141"/>
      <c r="L427" s="145"/>
      <c r="M427" s="141"/>
      <c r="N427" s="141"/>
      <c r="O427" s="141"/>
      <c r="P427" s="141"/>
      <c r="Q427" s="141"/>
      <c r="R427" s="141"/>
      <c r="S427" s="141"/>
      <c r="T427" s="142"/>
      <c r="U427" s="199"/>
      <c r="V427" s="141"/>
      <c r="W427" s="141"/>
      <c r="X427" s="143"/>
      <c r="Y427" s="141"/>
      <c r="Z427" s="143"/>
      <c r="AA427" s="143"/>
      <c r="AB427" s="143"/>
      <c r="AC427" s="141"/>
      <c r="AD427" s="144"/>
      <c r="AE427" s="141"/>
      <c r="AF427" s="141"/>
      <c r="AG427" s="141"/>
      <c r="AH427" s="141"/>
      <c r="AI427" s="141"/>
      <c r="AJ427" s="141"/>
      <c r="AK427" s="141"/>
      <c r="AL427" s="141"/>
      <c r="AM427" s="141"/>
      <c r="AN427" s="141"/>
      <c r="AO427" s="141"/>
      <c r="AP427" s="141"/>
      <c r="AQ427" s="141"/>
      <c r="AR427" s="141"/>
      <c r="AS427" s="141"/>
      <c r="AT427" s="141"/>
      <c r="AU427" s="141"/>
      <c r="AV427" s="141"/>
      <c r="AW427" s="141"/>
    </row>
    <row r="428" spans="1:49" s="200" customFormat="1" ht="51.6" customHeight="1">
      <c r="A428" s="140" t="str">
        <f>IF(D428&lt;&gt;"",VLOOKUP('ACTIVOS DE INFORMACIÓN 2020'!D428,DATA!$E$2:$F$101,2)&amp;"-"&amp;B428,"")</f>
        <v/>
      </c>
      <c r="B428" s="140"/>
      <c r="C428" s="141"/>
      <c r="D428" s="141"/>
      <c r="E428" s="141"/>
      <c r="F428" s="142"/>
      <c r="G428" s="141"/>
      <c r="H428" s="141"/>
      <c r="I428" s="143"/>
      <c r="J428" s="145"/>
      <c r="K428" s="141"/>
      <c r="L428" s="145"/>
      <c r="M428" s="141"/>
      <c r="N428" s="141"/>
      <c r="O428" s="141"/>
      <c r="P428" s="141"/>
      <c r="Q428" s="141"/>
      <c r="R428" s="141"/>
      <c r="S428" s="141"/>
      <c r="T428" s="142"/>
      <c r="U428" s="199"/>
      <c r="V428" s="141"/>
      <c r="W428" s="141"/>
      <c r="X428" s="143"/>
      <c r="Y428" s="141"/>
      <c r="Z428" s="143"/>
      <c r="AA428" s="143"/>
      <c r="AB428" s="143"/>
      <c r="AC428" s="141"/>
      <c r="AD428" s="144"/>
      <c r="AE428" s="141"/>
      <c r="AF428" s="141"/>
      <c r="AG428" s="141"/>
      <c r="AH428" s="141"/>
      <c r="AI428" s="141"/>
      <c r="AJ428" s="141"/>
      <c r="AK428" s="141"/>
      <c r="AL428" s="141"/>
      <c r="AM428" s="141"/>
      <c r="AN428" s="141"/>
      <c r="AO428" s="141"/>
      <c r="AP428" s="141"/>
      <c r="AQ428" s="141"/>
      <c r="AR428" s="141"/>
      <c r="AS428" s="141"/>
      <c r="AT428" s="141"/>
      <c r="AU428" s="141"/>
      <c r="AV428" s="141"/>
      <c r="AW428" s="141"/>
    </row>
    <row r="429" spans="1:49" s="200" customFormat="1" ht="51.6" customHeight="1">
      <c r="A429" s="140" t="str">
        <f>IF(D429&lt;&gt;"",VLOOKUP('ACTIVOS DE INFORMACIÓN 2020'!D429,DATA!$E$2:$F$101,2)&amp;"-"&amp;B429,"")</f>
        <v/>
      </c>
      <c r="B429" s="140"/>
      <c r="C429" s="141"/>
      <c r="D429" s="141"/>
      <c r="E429" s="141"/>
      <c r="F429" s="142"/>
      <c r="G429" s="141"/>
      <c r="H429" s="141"/>
      <c r="I429" s="143"/>
      <c r="J429" s="145"/>
      <c r="K429" s="141"/>
      <c r="L429" s="145"/>
      <c r="M429" s="141"/>
      <c r="N429" s="141"/>
      <c r="O429" s="141"/>
      <c r="P429" s="141"/>
      <c r="Q429" s="141"/>
      <c r="R429" s="141"/>
      <c r="S429" s="141"/>
      <c r="T429" s="142"/>
      <c r="U429" s="199"/>
      <c r="V429" s="141"/>
      <c r="W429" s="141"/>
      <c r="X429" s="143"/>
      <c r="Y429" s="141"/>
      <c r="Z429" s="143"/>
      <c r="AA429" s="143"/>
      <c r="AB429" s="143"/>
      <c r="AC429" s="141"/>
      <c r="AD429" s="144"/>
      <c r="AE429" s="141"/>
      <c r="AF429" s="141"/>
      <c r="AG429" s="141"/>
      <c r="AH429" s="141"/>
      <c r="AI429" s="141"/>
      <c r="AJ429" s="141"/>
      <c r="AK429" s="141"/>
      <c r="AL429" s="141"/>
      <c r="AM429" s="141"/>
      <c r="AN429" s="141"/>
      <c r="AO429" s="141"/>
      <c r="AP429" s="141"/>
      <c r="AQ429" s="141"/>
      <c r="AR429" s="141"/>
      <c r="AS429" s="141"/>
      <c r="AT429" s="141"/>
      <c r="AU429" s="141"/>
      <c r="AV429" s="141"/>
      <c r="AW429" s="141"/>
    </row>
    <row r="430" spans="1:49" s="200" customFormat="1" ht="51.6" customHeight="1">
      <c r="A430" s="140" t="str">
        <f>IF(D430&lt;&gt;"",VLOOKUP('ACTIVOS DE INFORMACIÓN 2020'!D430,DATA!$E$2:$F$101,2)&amp;"-"&amp;B430,"")</f>
        <v/>
      </c>
      <c r="B430" s="140"/>
      <c r="C430" s="141"/>
      <c r="D430" s="141"/>
      <c r="E430" s="141"/>
      <c r="F430" s="142"/>
      <c r="G430" s="141"/>
      <c r="H430" s="141"/>
      <c r="I430" s="143"/>
      <c r="J430" s="145"/>
      <c r="K430" s="141"/>
      <c r="L430" s="145"/>
      <c r="M430" s="141"/>
      <c r="N430" s="141"/>
      <c r="O430" s="141"/>
      <c r="P430" s="141"/>
      <c r="Q430" s="141"/>
      <c r="R430" s="141"/>
      <c r="S430" s="141"/>
      <c r="T430" s="142"/>
      <c r="U430" s="199"/>
      <c r="V430" s="141"/>
      <c r="W430" s="141"/>
      <c r="X430" s="143"/>
      <c r="Y430" s="141"/>
      <c r="Z430" s="143"/>
      <c r="AA430" s="143"/>
      <c r="AB430" s="143"/>
      <c r="AC430" s="141"/>
      <c r="AD430" s="144"/>
      <c r="AE430" s="141"/>
      <c r="AF430" s="141"/>
      <c r="AG430" s="141"/>
      <c r="AH430" s="141"/>
      <c r="AI430" s="141"/>
      <c r="AJ430" s="141"/>
      <c r="AK430" s="141"/>
      <c r="AL430" s="141"/>
      <c r="AM430" s="141"/>
      <c r="AN430" s="141"/>
      <c r="AO430" s="141"/>
      <c r="AP430" s="141"/>
      <c r="AQ430" s="141"/>
      <c r="AR430" s="141"/>
      <c r="AS430" s="141"/>
      <c r="AT430" s="141"/>
      <c r="AU430" s="141"/>
      <c r="AV430" s="141"/>
      <c r="AW430" s="141"/>
    </row>
    <row r="431" spans="1:49" s="200" customFormat="1" ht="51.6" customHeight="1">
      <c r="A431" s="140" t="str">
        <f>IF(D431&lt;&gt;"",VLOOKUP('ACTIVOS DE INFORMACIÓN 2020'!D431,DATA!$E$2:$F$101,2)&amp;"-"&amp;B431,"")</f>
        <v/>
      </c>
      <c r="B431" s="140"/>
      <c r="C431" s="141"/>
      <c r="D431" s="141"/>
      <c r="E431" s="141"/>
      <c r="F431" s="142"/>
      <c r="G431" s="141"/>
      <c r="H431" s="141"/>
      <c r="I431" s="143"/>
      <c r="J431" s="145"/>
      <c r="K431" s="141"/>
      <c r="L431" s="145"/>
      <c r="M431" s="141"/>
      <c r="N431" s="141"/>
      <c r="O431" s="141"/>
      <c r="P431" s="141"/>
      <c r="Q431" s="141"/>
      <c r="R431" s="141"/>
      <c r="S431" s="141"/>
      <c r="T431" s="142"/>
      <c r="U431" s="199"/>
      <c r="V431" s="141"/>
      <c r="W431" s="141"/>
      <c r="X431" s="143"/>
      <c r="Y431" s="141"/>
      <c r="Z431" s="143"/>
      <c r="AA431" s="143"/>
      <c r="AB431" s="143"/>
      <c r="AC431" s="141"/>
      <c r="AD431" s="144"/>
      <c r="AE431" s="141"/>
      <c r="AF431" s="141"/>
      <c r="AG431" s="141"/>
      <c r="AH431" s="141"/>
      <c r="AI431" s="141"/>
      <c r="AJ431" s="141"/>
      <c r="AK431" s="141"/>
      <c r="AL431" s="141"/>
      <c r="AM431" s="141"/>
      <c r="AN431" s="141"/>
      <c r="AO431" s="141"/>
      <c r="AP431" s="141"/>
      <c r="AQ431" s="141"/>
      <c r="AR431" s="141"/>
      <c r="AS431" s="141"/>
      <c r="AT431" s="141"/>
      <c r="AU431" s="141"/>
      <c r="AV431" s="141"/>
      <c r="AW431" s="141"/>
    </row>
    <row r="432" spans="1:49" s="200" customFormat="1" ht="51.6" customHeight="1">
      <c r="A432" s="140" t="str">
        <f>IF(D432&lt;&gt;"",VLOOKUP('ACTIVOS DE INFORMACIÓN 2020'!D432,DATA!$E$2:$F$101,2)&amp;"-"&amp;B432,"")</f>
        <v/>
      </c>
      <c r="B432" s="140"/>
      <c r="C432" s="141"/>
      <c r="D432" s="141"/>
      <c r="E432" s="141"/>
      <c r="F432" s="142"/>
      <c r="G432" s="141"/>
      <c r="H432" s="141"/>
      <c r="I432" s="143"/>
      <c r="J432" s="145"/>
      <c r="K432" s="141"/>
      <c r="L432" s="145"/>
      <c r="M432" s="141"/>
      <c r="N432" s="141"/>
      <c r="O432" s="141"/>
      <c r="P432" s="141"/>
      <c r="Q432" s="141"/>
      <c r="R432" s="141"/>
      <c r="S432" s="141"/>
      <c r="T432" s="142"/>
      <c r="U432" s="199"/>
      <c r="V432" s="141"/>
      <c r="W432" s="141"/>
      <c r="X432" s="143"/>
      <c r="Y432" s="141"/>
      <c r="Z432" s="143"/>
      <c r="AA432" s="143"/>
      <c r="AB432" s="143"/>
      <c r="AC432" s="141"/>
      <c r="AD432" s="144"/>
      <c r="AE432" s="141"/>
      <c r="AF432" s="141"/>
      <c r="AG432" s="141"/>
      <c r="AH432" s="141"/>
      <c r="AI432" s="141"/>
      <c r="AJ432" s="141"/>
      <c r="AK432" s="141"/>
      <c r="AL432" s="141"/>
      <c r="AM432" s="141"/>
      <c r="AN432" s="141"/>
      <c r="AO432" s="141"/>
      <c r="AP432" s="141"/>
      <c r="AQ432" s="141"/>
      <c r="AR432" s="141"/>
      <c r="AS432" s="141"/>
      <c r="AT432" s="141"/>
      <c r="AU432" s="141"/>
      <c r="AV432" s="141"/>
      <c r="AW432" s="141"/>
    </row>
    <row r="433" spans="1:49" s="200" customFormat="1" ht="51.6" customHeight="1">
      <c r="A433" s="140" t="str">
        <f>IF(D433&lt;&gt;"",VLOOKUP('ACTIVOS DE INFORMACIÓN 2020'!D433,DATA!$E$2:$F$101,2)&amp;"-"&amp;B433,"")</f>
        <v/>
      </c>
      <c r="B433" s="140"/>
      <c r="C433" s="141"/>
      <c r="D433" s="141"/>
      <c r="E433" s="141"/>
      <c r="F433" s="142"/>
      <c r="G433" s="141"/>
      <c r="H433" s="141"/>
      <c r="I433" s="143"/>
      <c r="J433" s="145"/>
      <c r="K433" s="141"/>
      <c r="L433" s="145"/>
      <c r="M433" s="141"/>
      <c r="N433" s="141"/>
      <c r="O433" s="141"/>
      <c r="P433" s="141"/>
      <c r="Q433" s="141"/>
      <c r="R433" s="141"/>
      <c r="S433" s="141"/>
      <c r="T433" s="142"/>
      <c r="U433" s="199"/>
      <c r="V433" s="141"/>
      <c r="W433" s="141"/>
      <c r="X433" s="143"/>
      <c r="Y433" s="141"/>
      <c r="Z433" s="143"/>
      <c r="AA433" s="143"/>
      <c r="AB433" s="143"/>
      <c r="AC433" s="141"/>
      <c r="AD433" s="144"/>
      <c r="AE433" s="141"/>
      <c r="AF433" s="141"/>
      <c r="AG433" s="141"/>
      <c r="AH433" s="141"/>
      <c r="AI433" s="141"/>
      <c r="AJ433" s="141"/>
      <c r="AK433" s="141"/>
      <c r="AL433" s="141"/>
      <c r="AM433" s="141"/>
      <c r="AN433" s="141"/>
      <c r="AO433" s="141"/>
      <c r="AP433" s="141"/>
      <c r="AQ433" s="141"/>
      <c r="AR433" s="141"/>
      <c r="AS433" s="141"/>
      <c r="AT433" s="141"/>
      <c r="AU433" s="141"/>
      <c r="AV433" s="141"/>
      <c r="AW433" s="141"/>
    </row>
    <row r="434" spans="1:49" s="200" customFormat="1" ht="51.6" customHeight="1">
      <c r="A434" s="140" t="str">
        <f>IF(D434&lt;&gt;"",VLOOKUP('ACTIVOS DE INFORMACIÓN 2020'!D434,DATA!$E$2:$F$101,2)&amp;"-"&amp;B434,"")</f>
        <v/>
      </c>
      <c r="B434" s="140"/>
      <c r="C434" s="141"/>
      <c r="D434" s="141"/>
      <c r="E434" s="141"/>
      <c r="F434" s="142"/>
      <c r="G434" s="141"/>
      <c r="H434" s="141"/>
      <c r="I434" s="143"/>
      <c r="J434" s="145"/>
      <c r="K434" s="141"/>
      <c r="L434" s="145"/>
      <c r="M434" s="141"/>
      <c r="N434" s="141"/>
      <c r="O434" s="141"/>
      <c r="P434" s="141"/>
      <c r="Q434" s="141"/>
      <c r="R434" s="141"/>
      <c r="S434" s="141"/>
      <c r="T434" s="142"/>
      <c r="U434" s="199"/>
      <c r="V434" s="141"/>
      <c r="W434" s="141"/>
      <c r="X434" s="143"/>
      <c r="Y434" s="141"/>
      <c r="Z434" s="143"/>
      <c r="AA434" s="143"/>
      <c r="AB434" s="143"/>
      <c r="AC434" s="141"/>
      <c r="AD434" s="144"/>
      <c r="AE434" s="141"/>
      <c r="AF434" s="141"/>
      <c r="AG434" s="141"/>
      <c r="AH434" s="141"/>
      <c r="AI434" s="141"/>
      <c r="AJ434" s="141"/>
      <c r="AK434" s="141"/>
      <c r="AL434" s="141"/>
      <c r="AM434" s="141"/>
      <c r="AN434" s="141"/>
      <c r="AO434" s="141"/>
      <c r="AP434" s="141"/>
      <c r="AQ434" s="141"/>
      <c r="AR434" s="141"/>
      <c r="AS434" s="141"/>
      <c r="AT434" s="141"/>
      <c r="AU434" s="141"/>
      <c r="AV434" s="141"/>
      <c r="AW434" s="141"/>
    </row>
    <row r="435" spans="1:49" s="200" customFormat="1" ht="51.6" customHeight="1">
      <c r="A435" s="140" t="str">
        <f>IF(D435&lt;&gt;"",VLOOKUP('ACTIVOS DE INFORMACIÓN 2020'!D435,DATA!$E$2:$F$101,2)&amp;"-"&amp;B435,"")</f>
        <v/>
      </c>
      <c r="B435" s="140"/>
      <c r="C435" s="141"/>
      <c r="D435" s="141"/>
      <c r="E435" s="141"/>
      <c r="F435" s="142"/>
      <c r="G435" s="141"/>
      <c r="H435" s="141"/>
      <c r="I435" s="143"/>
      <c r="J435" s="145"/>
      <c r="K435" s="141"/>
      <c r="L435" s="145"/>
      <c r="M435" s="141"/>
      <c r="N435" s="141"/>
      <c r="O435" s="141"/>
      <c r="P435" s="141"/>
      <c r="Q435" s="141"/>
      <c r="R435" s="141"/>
      <c r="S435" s="141"/>
      <c r="T435" s="142"/>
      <c r="U435" s="199"/>
      <c r="V435" s="141"/>
      <c r="W435" s="141"/>
      <c r="X435" s="143"/>
      <c r="Y435" s="141"/>
      <c r="Z435" s="143"/>
      <c r="AA435" s="143"/>
      <c r="AB435" s="143"/>
      <c r="AC435" s="141"/>
      <c r="AD435" s="144"/>
      <c r="AE435" s="141"/>
      <c r="AF435" s="141"/>
      <c r="AG435" s="141"/>
      <c r="AH435" s="141"/>
      <c r="AI435" s="141"/>
      <c r="AJ435" s="141"/>
      <c r="AK435" s="141"/>
      <c r="AL435" s="141"/>
      <c r="AM435" s="141"/>
      <c r="AN435" s="141"/>
      <c r="AO435" s="141"/>
      <c r="AP435" s="141"/>
      <c r="AQ435" s="141"/>
      <c r="AR435" s="141"/>
      <c r="AS435" s="141"/>
      <c r="AT435" s="141"/>
      <c r="AU435" s="141"/>
      <c r="AV435" s="141"/>
      <c r="AW435" s="141"/>
    </row>
    <row r="436" spans="1:49" s="200" customFormat="1" ht="51.6" customHeight="1">
      <c r="A436" s="140" t="str">
        <f>IF(D436&lt;&gt;"",VLOOKUP('ACTIVOS DE INFORMACIÓN 2020'!D436,DATA!$E$2:$F$101,2)&amp;"-"&amp;B436,"")</f>
        <v/>
      </c>
      <c r="B436" s="140"/>
      <c r="C436" s="141"/>
      <c r="D436" s="141"/>
      <c r="E436" s="141"/>
      <c r="F436" s="142"/>
      <c r="G436" s="141"/>
      <c r="H436" s="141"/>
      <c r="I436" s="143"/>
      <c r="J436" s="145"/>
      <c r="K436" s="141"/>
      <c r="L436" s="145"/>
      <c r="M436" s="141"/>
      <c r="N436" s="141"/>
      <c r="O436" s="141"/>
      <c r="P436" s="141"/>
      <c r="Q436" s="141"/>
      <c r="R436" s="141"/>
      <c r="S436" s="141"/>
      <c r="T436" s="142"/>
      <c r="U436" s="199"/>
      <c r="V436" s="141"/>
      <c r="W436" s="141"/>
      <c r="X436" s="143"/>
      <c r="Y436" s="141"/>
      <c r="Z436" s="143"/>
      <c r="AA436" s="143"/>
      <c r="AB436" s="143"/>
      <c r="AC436" s="141"/>
      <c r="AD436" s="144"/>
      <c r="AE436" s="141"/>
      <c r="AF436" s="141"/>
      <c r="AG436" s="141"/>
      <c r="AH436" s="141"/>
      <c r="AI436" s="141"/>
      <c r="AJ436" s="141"/>
      <c r="AK436" s="141"/>
      <c r="AL436" s="141"/>
      <c r="AM436" s="141"/>
      <c r="AN436" s="141"/>
      <c r="AO436" s="141"/>
      <c r="AP436" s="141"/>
      <c r="AQ436" s="141"/>
      <c r="AR436" s="141"/>
      <c r="AS436" s="141"/>
      <c r="AT436" s="141"/>
      <c r="AU436" s="141"/>
      <c r="AV436" s="141"/>
      <c r="AW436" s="141"/>
    </row>
    <row r="437" spans="1:49" s="200" customFormat="1" ht="51.6" customHeight="1">
      <c r="A437" s="140" t="str">
        <f>IF(D437&lt;&gt;"",VLOOKUP('ACTIVOS DE INFORMACIÓN 2020'!D437,DATA!$E$2:$F$101,2)&amp;"-"&amp;B437,"")</f>
        <v/>
      </c>
      <c r="B437" s="140"/>
      <c r="C437" s="141"/>
      <c r="D437" s="141"/>
      <c r="E437" s="141"/>
      <c r="F437" s="142"/>
      <c r="G437" s="141"/>
      <c r="H437" s="141"/>
      <c r="I437" s="143"/>
      <c r="J437" s="145"/>
      <c r="K437" s="141"/>
      <c r="L437" s="145"/>
      <c r="M437" s="141"/>
      <c r="N437" s="141"/>
      <c r="O437" s="141"/>
      <c r="P437" s="141"/>
      <c r="Q437" s="141"/>
      <c r="R437" s="141"/>
      <c r="S437" s="141"/>
      <c r="T437" s="142"/>
      <c r="U437" s="199"/>
      <c r="V437" s="141"/>
      <c r="W437" s="141"/>
      <c r="X437" s="143"/>
      <c r="Y437" s="141"/>
      <c r="Z437" s="143"/>
      <c r="AA437" s="143"/>
      <c r="AB437" s="143"/>
      <c r="AC437" s="141"/>
      <c r="AD437" s="144"/>
      <c r="AE437" s="141"/>
      <c r="AF437" s="141"/>
      <c r="AG437" s="141"/>
      <c r="AH437" s="141"/>
      <c r="AI437" s="141"/>
      <c r="AJ437" s="141"/>
      <c r="AK437" s="141"/>
      <c r="AL437" s="141"/>
      <c r="AM437" s="141"/>
      <c r="AN437" s="141"/>
      <c r="AO437" s="141"/>
      <c r="AP437" s="141"/>
      <c r="AQ437" s="141"/>
      <c r="AR437" s="141"/>
      <c r="AS437" s="141"/>
      <c r="AT437" s="141"/>
      <c r="AU437" s="141"/>
      <c r="AV437" s="141"/>
      <c r="AW437" s="141"/>
    </row>
    <row r="438" spans="1:49" s="200" customFormat="1" ht="51.6" customHeight="1">
      <c r="A438" s="140" t="str">
        <f>IF(D438&lt;&gt;"",VLOOKUP('ACTIVOS DE INFORMACIÓN 2020'!D438,DATA!$E$2:$F$101,2)&amp;"-"&amp;B438,"")</f>
        <v/>
      </c>
      <c r="B438" s="140"/>
      <c r="C438" s="141"/>
      <c r="D438" s="141"/>
      <c r="E438" s="141"/>
      <c r="F438" s="142"/>
      <c r="G438" s="141"/>
      <c r="H438" s="141"/>
      <c r="I438" s="143"/>
      <c r="J438" s="145"/>
      <c r="K438" s="141"/>
      <c r="L438" s="145"/>
      <c r="M438" s="141"/>
      <c r="N438" s="141"/>
      <c r="O438" s="141"/>
      <c r="P438" s="141"/>
      <c r="Q438" s="141"/>
      <c r="R438" s="141"/>
      <c r="S438" s="141"/>
      <c r="T438" s="142"/>
      <c r="U438" s="199"/>
      <c r="V438" s="141"/>
      <c r="W438" s="141"/>
      <c r="X438" s="143"/>
      <c r="Y438" s="141"/>
      <c r="Z438" s="143"/>
      <c r="AA438" s="143"/>
      <c r="AB438" s="143"/>
      <c r="AC438" s="141"/>
      <c r="AD438" s="144"/>
      <c r="AE438" s="141"/>
      <c r="AF438" s="141"/>
      <c r="AG438" s="141"/>
      <c r="AH438" s="141"/>
      <c r="AI438" s="141"/>
      <c r="AJ438" s="141"/>
      <c r="AK438" s="141"/>
      <c r="AL438" s="141"/>
      <c r="AM438" s="141"/>
      <c r="AN438" s="141"/>
      <c r="AO438" s="141"/>
      <c r="AP438" s="141"/>
      <c r="AQ438" s="141"/>
      <c r="AR438" s="141"/>
      <c r="AS438" s="141"/>
      <c r="AT438" s="141"/>
      <c r="AU438" s="141"/>
      <c r="AV438" s="141"/>
      <c r="AW438" s="141"/>
    </row>
    <row r="439" spans="1:49" s="200" customFormat="1" ht="51.6" customHeight="1">
      <c r="A439" s="140" t="str">
        <f>IF(D439&lt;&gt;"",VLOOKUP('ACTIVOS DE INFORMACIÓN 2020'!D439,DATA!$E$2:$F$101,2)&amp;"-"&amp;B439,"")</f>
        <v/>
      </c>
      <c r="B439" s="140"/>
      <c r="C439" s="141"/>
      <c r="D439" s="141"/>
      <c r="E439" s="141"/>
      <c r="F439" s="142"/>
      <c r="G439" s="141"/>
      <c r="H439" s="141"/>
      <c r="I439" s="143"/>
      <c r="J439" s="145"/>
      <c r="K439" s="141"/>
      <c r="L439" s="145"/>
      <c r="M439" s="141"/>
      <c r="N439" s="141"/>
      <c r="O439" s="141"/>
      <c r="P439" s="141"/>
      <c r="Q439" s="141"/>
      <c r="R439" s="141"/>
      <c r="S439" s="141"/>
      <c r="T439" s="142"/>
      <c r="U439" s="199"/>
      <c r="V439" s="141"/>
      <c r="W439" s="141"/>
      <c r="X439" s="143"/>
      <c r="Y439" s="141"/>
      <c r="Z439" s="143"/>
      <c r="AA439" s="143"/>
      <c r="AB439" s="143"/>
      <c r="AC439" s="141"/>
      <c r="AD439" s="144"/>
      <c r="AE439" s="141"/>
      <c r="AF439" s="141"/>
      <c r="AG439" s="141"/>
      <c r="AH439" s="141"/>
      <c r="AI439" s="141"/>
      <c r="AJ439" s="141"/>
      <c r="AK439" s="141"/>
      <c r="AL439" s="141"/>
      <c r="AM439" s="141"/>
      <c r="AN439" s="141"/>
      <c r="AO439" s="141"/>
      <c r="AP439" s="141"/>
      <c r="AQ439" s="141"/>
      <c r="AR439" s="141"/>
      <c r="AS439" s="141"/>
      <c r="AT439" s="141"/>
      <c r="AU439" s="141"/>
      <c r="AV439" s="141"/>
      <c r="AW439" s="141"/>
    </row>
    <row r="440" spans="1:49" s="200" customFormat="1" ht="51.6" customHeight="1">
      <c r="A440" s="140" t="str">
        <f>IF(D440&lt;&gt;"",VLOOKUP('ACTIVOS DE INFORMACIÓN 2020'!D440,DATA!$E$2:$F$101,2)&amp;"-"&amp;B440,"")</f>
        <v/>
      </c>
      <c r="B440" s="140"/>
      <c r="C440" s="141"/>
      <c r="D440" s="141"/>
      <c r="E440" s="141"/>
      <c r="F440" s="141"/>
      <c r="G440" s="141"/>
      <c r="H440" s="141"/>
      <c r="I440" s="141"/>
      <c r="J440" s="141"/>
      <c r="K440" s="141"/>
      <c r="L440" s="141"/>
      <c r="M440" s="141"/>
      <c r="N440" s="141"/>
      <c r="O440" s="141"/>
      <c r="P440" s="141"/>
      <c r="Q440" s="141"/>
      <c r="R440" s="141"/>
      <c r="S440" s="141"/>
      <c r="T440" s="142"/>
      <c r="U440" s="199"/>
      <c r="V440" s="141"/>
      <c r="W440" s="141"/>
      <c r="X440" s="143"/>
      <c r="Y440" s="141"/>
      <c r="Z440" s="143"/>
      <c r="AA440" s="143"/>
      <c r="AB440" s="143"/>
      <c r="AC440" s="141"/>
      <c r="AD440" s="144"/>
      <c r="AE440" s="141"/>
      <c r="AF440" s="141"/>
      <c r="AG440" s="141"/>
      <c r="AH440" s="141"/>
      <c r="AI440" s="141"/>
      <c r="AJ440" s="141"/>
      <c r="AK440" s="141"/>
      <c r="AL440" s="141"/>
      <c r="AM440" s="141"/>
      <c r="AN440" s="141"/>
      <c r="AO440" s="141"/>
      <c r="AP440" s="141"/>
      <c r="AQ440" s="141"/>
      <c r="AR440" s="141"/>
      <c r="AS440" s="141"/>
      <c r="AT440" s="141"/>
      <c r="AU440" s="141"/>
      <c r="AV440" s="141"/>
      <c r="AW440" s="141"/>
    </row>
    <row r="441" spans="1:49" s="200" customFormat="1" ht="51.6" customHeight="1">
      <c r="A441" s="140" t="str">
        <f>IF(D441&lt;&gt;"",VLOOKUP('ACTIVOS DE INFORMACIÓN 2020'!D441,DATA!$E$2:$F$101,2)&amp;"-"&amp;B441,"")</f>
        <v/>
      </c>
      <c r="B441" s="140"/>
      <c r="C441" s="141"/>
      <c r="D441" s="141"/>
      <c r="E441" s="141"/>
      <c r="F441" s="141"/>
      <c r="G441" s="141"/>
      <c r="H441" s="141"/>
      <c r="I441" s="141"/>
      <c r="J441" s="141"/>
      <c r="K441" s="141"/>
      <c r="L441" s="141"/>
      <c r="M441" s="141"/>
      <c r="N441" s="141"/>
      <c r="O441" s="141"/>
      <c r="P441" s="141"/>
      <c r="Q441" s="141"/>
      <c r="R441" s="141"/>
      <c r="S441" s="141"/>
      <c r="T441" s="142"/>
      <c r="U441" s="199"/>
      <c r="V441" s="141"/>
      <c r="W441" s="141"/>
      <c r="X441" s="143"/>
      <c r="Y441" s="141"/>
      <c r="Z441" s="143"/>
      <c r="AA441" s="143"/>
      <c r="AB441" s="143"/>
      <c r="AC441" s="141"/>
      <c r="AD441" s="144"/>
      <c r="AE441" s="141"/>
      <c r="AF441" s="141"/>
      <c r="AG441" s="141"/>
      <c r="AH441" s="141"/>
      <c r="AI441" s="141"/>
      <c r="AJ441" s="141"/>
      <c r="AK441" s="141"/>
      <c r="AL441" s="141"/>
      <c r="AM441" s="141"/>
      <c r="AN441" s="141"/>
      <c r="AO441" s="141"/>
      <c r="AP441" s="141"/>
      <c r="AQ441" s="141"/>
      <c r="AR441" s="141"/>
      <c r="AS441" s="141"/>
      <c r="AT441" s="141"/>
      <c r="AU441" s="141"/>
      <c r="AV441" s="141"/>
      <c r="AW441" s="141"/>
    </row>
    <row r="442" spans="1:49" s="200" customFormat="1" ht="51.6" customHeight="1">
      <c r="A442" s="140" t="str">
        <f>IF(D442&lt;&gt;"",VLOOKUP('ACTIVOS DE INFORMACIÓN 2020'!D442,DATA!$E$2:$F$101,2)&amp;"-"&amp;B442,"")</f>
        <v/>
      </c>
      <c r="B442" s="140"/>
      <c r="C442" s="141"/>
      <c r="D442" s="141"/>
      <c r="E442" s="141"/>
      <c r="F442" s="141"/>
      <c r="G442" s="141"/>
      <c r="H442" s="141"/>
      <c r="I442" s="141"/>
      <c r="J442" s="141"/>
      <c r="K442" s="141"/>
      <c r="L442" s="141"/>
      <c r="M442" s="141"/>
      <c r="N442" s="141"/>
      <c r="O442" s="141"/>
      <c r="P442" s="141"/>
      <c r="Q442" s="141"/>
      <c r="R442" s="141"/>
      <c r="S442" s="141"/>
      <c r="T442" s="142"/>
      <c r="U442" s="199"/>
      <c r="V442" s="141"/>
      <c r="W442" s="141"/>
      <c r="X442" s="143"/>
      <c r="Y442" s="141"/>
      <c r="Z442" s="143"/>
      <c r="AA442" s="143"/>
      <c r="AB442" s="143"/>
      <c r="AC442" s="141"/>
      <c r="AD442" s="144"/>
      <c r="AE442" s="141"/>
      <c r="AF442" s="141"/>
      <c r="AG442" s="141"/>
      <c r="AH442" s="141"/>
      <c r="AI442" s="141"/>
      <c r="AJ442" s="141"/>
      <c r="AK442" s="141"/>
      <c r="AL442" s="141"/>
      <c r="AM442" s="141"/>
      <c r="AN442" s="141"/>
      <c r="AO442" s="141"/>
      <c r="AP442" s="141"/>
      <c r="AQ442" s="141"/>
      <c r="AR442" s="141"/>
      <c r="AS442" s="141"/>
      <c r="AT442" s="141"/>
      <c r="AU442" s="141"/>
      <c r="AV442" s="141"/>
      <c r="AW442" s="141"/>
    </row>
    <row r="443" spans="1:49" s="200" customFormat="1" ht="51.6" customHeight="1">
      <c r="A443" s="140" t="str">
        <f>IF(D443&lt;&gt;"",VLOOKUP('ACTIVOS DE INFORMACIÓN 2020'!D443,DATA!$E$2:$F$101,2)&amp;"-"&amp;B443,"")</f>
        <v/>
      </c>
      <c r="B443" s="140"/>
      <c r="C443" s="141"/>
      <c r="D443" s="141"/>
      <c r="E443" s="141"/>
      <c r="F443" s="141"/>
      <c r="G443" s="141"/>
      <c r="H443" s="141"/>
      <c r="I443" s="143"/>
      <c r="J443" s="145"/>
      <c r="K443" s="141"/>
      <c r="L443" s="145"/>
      <c r="M443" s="141"/>
      <c r="N443" s="141"/>
      <c r="O443" s="141"/>
      <c r="P443" s="141"/>
      <c r="Q443" s="141"/>
      <c r="R443" s="141"/>
      <c r="S443" s="141"/>
      <c r="T443" s="142"/>
      <c r="U443" s="199"/>
      <c r="V443" s="141"/>
      <c r="W443" s="141"/>
      <c r="X443" s="143"/>
      <c r="Y443" s="141"/>
      <c r="Z443" s="143"/>
      <c r="AA443" s="143"/>
      <c r="AB443" s="143"/>
      <c r="AC443" s="141"/>
      <c r="AD443" s="144"/>
      <c r="AE443" s="141"/>
      <c r="AF443" s="168"/>
      <c r="AG443" s="141"/>
      <c r="AH443" s="141"/>
      <c r="AI443" s="141"/>
      <c r="AJ443" s="141"/>
      <c r="AK443" s="141"/>
      <c r="AL443" s="141"/>
      <c r="AM443" s="141"/>
      <c r="AN443" s="141"/>
      <c r="AO443" s="141"/>
      <c r="AP443" s="141"/>
      <c r="AQ443" s="141"/>
      <c r="AR443" s="141"/>
      <c r="AS443" s="141"/>
      <c r="AT443" s="141"/>
      <c r="AU443" s="141"/>
      <c r="AV443" s="141"/>
      <c r="AW443" s="141"/>
    </row>
    <row r="444" spans="1:49" s="200" customFormat="1" ht="51.6" customHeight="1">
      <c r="A444" s="140" t="str">
        <f>IF(D444&lt;&gt;"",VLOOKUP('ACTIVOS DE INFORMACIÓN 2020'!D444,DATA!$E$2:$F$101,2)&amp;"-"&amp;B444,"")</f>
        <v/>
      </c>
      <c r="B444" s="140"/>
      <c r="C444" s="141"/>
      <c r="D444" s="141"/>
      <c r="E444" s="141"/>
      <c r="F444" s="142"/>
      <c r="G444" s="141"/>
      <c r="H444" s="141"/>
      <c r="I444" s="143"/>
      <c r="J444" s="145"/>
      <c r="K444" s="141"/>
      <c r="L444" s="145"/>
      <c r="M444" s="141"/>
      <c r="N444" s="141"/>
      <c r="O444" s="141"/>
      <c r="P444" s="141"/>
      <c r="Q444" s="141"/>
      <c r="R444" s="141"/>
      <c r="S444" s="141"/>
      <c r="T444" s="142"/>
      <c r="U444" s="199"/>
      <c r="V444" s="141"/>
      <c r="W444" s="141"/>
      <c r="X444" s="143"/>
      <c r="Y444" s="141"/>
      <c r="Z444" s="143"/>
      <c r="AA444" s="143"/>
      <c r="AB444" s="143"/>
      <c r="AC444" s="141"/>
      <c r="AD444" s="144"/>
      <c r="AE444" s="141"/>
      <c r="AF444" s="141"/>
      <c r="AG444" s="141"/>
      <c r="AH444" s="141"/>
      <c r="AI444" s="141"/>
      <c r="AJ444" s="141"/>
      <c r="AK444" s="164"/>
      <c r="AL444" s="141"/>
      <c r="AM444" s="141"/>
      <c r="AN444" s="141"/>
      <c r="AO444" s="141"/>
      <c r="AP444" s="141"/>
      <c r="AQ444" s="141"/>
      <c r="AR444" s="142"/>
      <c r="AS444" s="142"/>
      <c r="AT444" s="142"/>
      <c r="AU444" s="142"/>
      <c r="AV444" s="142"/>
      <c r="AW444" s="142"/>
    </row>
    <row r="445" spans="1:49" s="200" customFormat="1" ht="51.6" customHeight="1">
      <c r="A445" s="140" t="str">
        <f>IF(D445&lt;&gt;"",VLOOKUP('ACTIVOS DE INFORMACIÓN 2020'!D445,DATA!$E$2:$F$101,2)&amp;"-"&amp;B445,"")</f>
        <v/>
      </c>
      <c r="B445" s="140"/>
      <c r="C445" s="141"/>
      <c r="D445" s="141"/>
      <c r="E445" s="141"/>
      <c r="F445" s="142"/>
      <c r="G445" s="141"/>
      <c r="H445" s="141"/>
      <c r="I445" s="143"/>
      <c r="J445" s="145"/>
      <c r="K445" s="141"/>
      <c r="L445" s="145"/>
      <c r="M445" s="141"/>
      <c r="N445" s="141"/>
      <c r="O445" s="141"/>
      <c r="P445" s="141"/>
      <c r="Q445" s="141"/>
      <c r="R445" s="141"/>
      <c r="S445" s="141"/>
      <c r="T445" s="142"/>
      <c r="U445" s="199"/>
      <c r="V445" s="141"/>
      <c r="W445" s="141"/>
      <c r="X445" s="143"/>
      <c r="Y445" s="141"/>
      <c r="Z445" s="143"/>
      <c r="AA445" s="143"/>
      <c r="AB445" s="143"/>
      <c r="AC445" s="141"/>
      <c r="AD445" s="144"/>
      <c r="AE445" s="141"/>
      <c r="AF445" s="141"/>
      <c r="AG445" s="141"/>
      <c r="AH445" s="141"/>
      <c r="AI445" s="141"/>
      <c r="AJ445" s="141"/>
      <c r="AK445" s="164"/>
      <c r="AL445" s="141"/>
      <c r="AM445" s="141"/>
      <c r="AN445" s="141"/>
      <c r="AO445" s="141"/>
      <c r="AP445" s="141"/>
      <c r="AQ445" s="141"/>
      <c r="AR445" s="141"/>
      <c r="AS445" s="141"/>
      <c r="AT445" s="141"/>
      <c r="AU445" s="141"/>
      <c r="AV445" s="141"/>
      <c r="AW445" s="141"/>
    </row>
    <row r="446" spans="1:49" s="200" customFormat="1" ht="51.6" customHeight="1">
      <c r="A446" s="140" t="str">
        <f>IF(D446&lt;&gt;"",VLOOKUP('ACTIVOS DE INFORMACIÓN 2020'!D446,DATA!$E$2:$F$101,2)&amp;"-"&amp;B446,"")</f>
        <v/>
      </c>
      <c r="B446" s="140"/>
      <c r="C446" s="141"/>
      <c r="D446" s="141"/>
      <c r="E446" s="141"/>
      <c r="F446" s="141"/>
      <c r="G446" s="141"/>
      <c r="H446" s="141"/>
      <c r="I446" s="141"/>
      <c r="J446" s="141"/>
      <c r="K446" s="141"/>
      <c r="L446" s="141"/>
      <c r="M446" s="141"/>
      <c r="N446" s="141"/>
      <c r="O446" s="141"/>
      <c r="P446" s="141"/>
      <c r="Q446" s="141"/>
      <c r="R446" s="141"/>
      <c r="S446" s="141"/>
      <c r="T446" s="142"/>
      <c r="U446" s="199"/>
      <c r="V446" s="141"/>
      <c r="W446" s="141"/>
      <c r="X446" s="143"/>
      <c r="Y446" s="141"/>
      <c r="Z446" s="143"/>
      <c r="AA446" s="143"/>
      <c r="AB446" s="143"/>
      <c r="AC446" s="141"/>
      <c r="AD446" s="144"/>
      <c r="AE446" s="141"/>
      <c r="AF446" s="141"/>
      <c r="AG446" s="141"/>
      <c r="AH446" s="141"/>
      <c r="AI446" s="141"/>
      <c r="AJ446" s="141"/>
      <c r="AK446" s="141"/>
      <c r="AL446" s="141"/>
      <c r="AM446" s="141"/>
      <c r="AN446" s="141"/>
      <c r="AO446" s="141"/>
      <c r="AP446" s="141"/>
      <c r="AQ446" s="141"/>
      <c r="AR446" s="141"/>
      <c r="AS446" s="141"/>
      <c r="AT446" s="141"/>
      <c r="AU446" s="141"/>
      <c r="AV446" s="141"/>
      <c r="AW446" s="141"/>
    </row>
    <row r="447" spans="1:49" s="200" customFormat="1" ht="51.6" customHeight="1">
      <c r="A447" s="140" t="str">
        <f>IF(D447&lt;&gt;"",VLOOKUP('ACTIVOS DE INFORMACIÓN 2020'!D447,DATA!$E$2:$F$101,2)&amp;"-"&amp;B447,"")</f>
        <v/>
      </c>
      <c r="B447" s="140"/>
      <c r="C447" s="141"/>
      <c r="D447" s="141"/>
      <c r="E447" s="141"/>
      <c r="F447" s="141"/>
      <c r="G447" s="142"/>
      <c r="H447" s="141"/>
      <c r="I447" s="141"/>
      <c r="J447" s="141"/>
      <c r="K447" s="141"/>
      <c r="L447" s="141"/>
      <c r="M447" s="141"/>
      <c r="N447" s="141"/>
      <c r="O447" s="141"/>
      <c r="P447" s="141"/>
      <c r="Q447" s="141"/>
      <c r="R447" s="141"/>
      <c r="S447" s="141"/>
      <c r="T447" s="141"/>
      <c r="U447" s="199"/>
      <c r="V447" s="141"/>
      <c r="W447" s="141"/>
      <c r="X447" s="143"/>
      <c r="Y447" s="141"/>
      <c r="Z447" s="143"/>
      <c r="AA447" s="143"/>
      <c r="AB447" s="143"/>
      <c r="AC447" s="141"/>
      <c r="AD447" s="144"/>
      <c r="AE447" s="141"/>
      <c r="AF447" s="141"/>
      <c r="AG447" s="141"/>
      <c r="AH447" s="141"/>
      <c r="AI447" s="141"/>
      <c r="AJ447" s="141"/>
      <c r="AK447" s="141"/>
      <c r="AL447" s="141"/>
      <c r="AM447" s="141"/>
      <c r="AN447" s="141"/>
      <c r="AO447" s="141"/>
      <c r="AP447" s="141"/>
      <c r="AQ447" s="141"/>
      <c r="AR447" s="141"/>
      <c r="AS447" s="141"/>
      <c r="AT447" s="141"/>
      <c r="AU447" s="141"/>
      <c r="AV447" s="141"/>
      <c r="AW447" s="141"/>
    </row>
    <row r="448" spans="1:49" s="200" customFormat="1" ht="51.6" customHeight="1">
      <c r="A448" s="140" t="str">
        <f>IF(D448&lt;&gt;"",VLOOKUP('ACTIVOS DE INFORMACIÓN 2020'!D448,DATA!$E$2:$F$101,2)&amp;"-"&amp;B448,"")</f>
        <v/>
      </c>
      <c r="B448" s="140"/>
      <c r="C448" s="141"/>
      <c r="D448" s="141"/>
      <c r="E448" s="141"/>
      <c r="F448" s="141"/>
      <c r="G448" s="141"/>
      <c r="H448" s="141"/>
      <c r="I448" s="141"/>
      <c r="J448" s="141"/>
      <c r="K448" s="141"/>
      <c r="L448" s="141"/>
      <c r="M448" s="141"/>
      <c r="N448" s="141"/>
      <c r="O448" s="141"/>
      <c r="P448" s="141"/>
      <c r="Q448" s="141"/>
      <c r="R448" s="141"/>
      <c r="S448" s="141"/>
      <c r="T448" s="142"/>
      <c r="U448" s="199"/>
      <c r="V448" s="141"/>
      <c r="W448" s="141"/>
      <c r="X448" s="143"/>
      <c r="Y448" s="141"/>
      <c r="Z448" s="143"/>
      <c r="AA448" s="143"/>
      <c r="AB448" s="143"/>
      <c r="AC448" s="141"/>
      <c r="AD448" s="144"/>
      <c r="AE448" s="141"/>
      <c r="AF448" s="141"/>
      <c r="AG448" s="141"/>
      <c r="AH448" s="141"/>
      <c r="AI448" s="141"/>
      <c r="AJ448" s="141"/>
      <c r="AK448" s="164"/>
      <c r="AL448" s="164"/>
      <c r="AM448" s="141"/>
      <c r="AN448" s="141"/>
      <c r="AO448" s="141"/>
      <c r="AP448" s="141"/>
      <c r="AQ448" s="141"/>
      <c r="AR448" s="141"/>
      <c r="AS448" s="141"/>
      <c r="AT448" s="141"/>
      <c r="AU448" s="141"/>
      <c r="AV448" s="141"/>
      <c r="AW448" s="141"/>
    </row>
    <row r="449" spans="1:49" s="200" customFormat="1" ht="51.6" customHeight="1">
      <c r="A449" s="140" t="str">
        <f>IF(D449&lt;&gt;"",VLOOKUP('ACTIVOS DE INFORMACIÓN 2020'!D449,DATA!$E$2:$F$101,2)&amp;"-"&amp;B449,"")</f>
        <v/>
      </c>
      <c r="B449" s="140"/>
      <c r="C449" s="141"/>
      <c r="D449" s="141"/>
      <c r="E449" s="141"/>
      <c r="F449" s="141"/>
      <c r="G449" s="141"/>
      <c r="H449" s="141"/>
      <c r="I449" s="141"/>
      <c r="J449" s="141"/>
      <c r="K449" s="141"/>
      <c r="L449" s="141"/>
      <c r="M449" s="141"/>
      <c r="N449" s="141"/>
      <c r="O449" s="141"/>
      <c r="P449" s="141"/>
      <c r="Q449" s="141"/>
      <c r="R449" s="141"/>
      <c r="S449" s="141"/>
      <c r="T449" s="142"/>
      <c r="U449" s="199"/>
      <c r="V449" s="141"/>
      <c r="W449" s="141"/>
      <c r="X449" s="143"/>
      <c r="Y449" s="141"/>
      <c r="Z449" s="143"/>
      <c r="AA449" s="143"/>
      <c r="AB449" s="143"/>
      <c r="AC449" s="141"/>
      <c r="AD449" s="144"/>
      <c r="AE449" s="141"/>
      <c r="AF449" s="141"/>
      <c r="AG449" s="141"/>
      <c r="AH449" s="141"/>
      <c r="AI449" s="141"/>
      <c r="AJ449" s="141"/>
      <c r="AK449" s="164"/>
      <c r="AL449" s="141"/>
      <c r="AM449" s="141"/>
      <c r="AN449" s="141"/>
      <c r="AO449" s="141"/>
      <c r="AP449" s="141"/>
      <c r="AQ449" s="141"/>
      <c r="AR449" s="141"/>
      <c r="AS449" s="141"/>
      <c r="AT449" s="141"/>
      <c r="AU449" s="141"/>
      <c r="AV449" s="141"/>
      <c r="AW449" s="141"/>
    </row>
    <row r="450" spans="1:49" s="200" customFormat="1" ht="51.6" customHeight="1">
      <c r="A450" s="140" t="str">
        <f>IF(D450&lt;&gt;"",VLOOKUP('ACTIVOS DE INFORMACIÓN 2020'!D450,DATA!$E$2:$F$101,2)&amp;"-"&amp;B450,"")</f>
        <v/>
      </c>
      <c r="B450" s="140"/>
      <c r="C450" s="141"/>
      <c r="D450" s="141"/>
      <c r="E450" s="141"/>
      <c r="F450" s="141"/>
      <c r="G450" s="141"/>
      <c r="H450" s="141"/>
      <c r="I450" s="141"/>
      <c r="J450" s="141"/>
      <c r="K450" s="141"/>
      <c r="L450" s="141"/>
      <c r="M450" s="141"/>
      <c r="N450" s="141"/>
      <c r="O450" s="141"/>
      <c r="P450" s="141"/>
      <c r="Q450" s="141"/>
      <c r="R450" s="141"/>
      <c r="S450" s="141"/>
      <c r="T450" s="141"/>
      <c r="U450" s="199"/>
      <c r="V450" s="141"/>
      <c r="W450" s="141"/>
      <c r="X450" s="143"/>
      <c r="Y450" s="141"/>
      <c r="Z450" s="143"/>
      <c r="AA450" s="143"/>
      <c r="AB450" s="143"/>
      <c r="AC450" s="141"/>
      <c r="AD450" s="144"/>
      <c r="AE450" s="141"/>
      <c r="AF450" s="141"/>
      <c r="AG450" s="141"/>
      <c r="AH450" s="141"/>
      <c r="AI450" s="141"/>
      <c r="AJ450" s="141"/>
      <c r="AK450" s="141"/>
      <c r="AL450" s="141"/>
      <c r="AM450" s="141"/>
      <c r="AN450" s="141"/>
      <c r="AO450" s="141"/>
      <c r="AP450" s="141"/>
      <c r="AQ450" s="141"/>
      <c r="AR450" s="141"/>
      <c r="AS450" s="141"/>
      <c r="AT450" s="141"/>
      <c r="AU450" s="141"/>
      <c r="AV450" s="141"/>
      <c r="AW450" s="141"/>
    </row>
    <row r="451" spans="1:49" s="200" customFormat="1" ht="51.6" customHeight="1">
      <c r="A451" s="140" t="str">
        <f>IF(D451&lt;&gt;"",VLOOKUP('ACTIVOS DE INFORMACIÓN 2020'!D451,DATA!$E$2:$F$101,2)&amp;"-"&amp;B451,"")</f>
        <v/>
      </c>
      <c r="B451" s="140"/>
      <c r="C451" s="141"/>
      <c r="D451" s="141"/>
      <c r="E451" s="141"/>
      <c r="F451" s="141"/>
      <c r="G451" s="141"/>
      <c r="H451" s="141"/>
      <c r="I451" s="143"/>
      <c r="J451" s="145"/>
      <c r="K451" s="141"/>
      <c r="L451" s="145"/>
      <c r="M451" s="141"/>
      <c r="N451" s="141"/>
      <c r="O451" s="141"/>
      <c r="P451" s="141"/>
      <c r="Q451" s="141"/>
      <c r="R451" s="141"/>
      <c r="S451" s="141"/>
      <c r="T451" s="141"/>
      <c r="U451" s="199"/>
      <c r="V451" s="141"/>
      <c r="W451" s="141"/>
      <c r="X451" s="143"/>
      <c r="Y451" s="141"/>
      <c r="Z451" s="143"/>
      <c r="AA451" s="143"/>
      <c r="AB451" s="143"/>
      <c r="AC451" s="141"/>
      <c r="AD451" s="144"/>
      <c r="AE451" s="141"/>
      <c r="AF451" s="141"/>
      <c r="AG451" s="141"/>
      <c r="AH451" s="141"/>
      <c r="AI451" s="141"/>
      <c r="AJ451" s="141"/>
      <c r="AK451" s="164"/>
      <c r="AL451" s="141"/>
      <c r="AM451" s="141"/>
      <c r="AN451" s="141"/>
      <c r="AO451" s="141"/>
      <c r="AP451" s="141"/>
      <c r="AQ451" s="141"/>
      <c r="AR451" s="141"/>
      <c r="AS451" s="141"/>
      <c r="AT451" s="141"/>
      <c r="AU451" s="141"/>
      <c r="AV451" s="141"/>
      <c r="AW451" s="141"/>
    </row>
    <row r="452" spans="1:49" s="200" customFormat="1" ht="51.6" customHeight="1">
      <c r="A452" s="140" t="str">
        <f>IF(D452&lt;&gt;"",VLOOKUP('ACTIVOS DE INFORMACIÓN 2020'!D452,DATA!$E$2:$F$101,2)&amp;"-"&amp;B452,"")</f>
        <v/>
      </c>
      <c r="B452" s="140"/>
      <c r="C452" s="141"/>
      <c r="D452" s="141"/>
      <c r="E452" s="141"/>
      <c r="F452" s="141"/>
      <c r="G452" s="141"/>
      <c r="H452" s="141"/>
      <c r="I452" s="141"/>
      <c r="J452" s="141"/>
      <c r="K452" s="141"/>
      <c r="L452" s="141"/>
      <c r="M452" s="141"/>
      <c r="N452" s="141"/>
      <c r="O452" s="141"/>
      <c r="P452" s="141"/>
      <c r="Q452" s="141"/>
      <c r="R452" s="141"/>
      <c r="S452" s="141"/>
      <c r="T452" s="141"/>
      <c r="U452" s="199"/>
      <c r="V452" s="141"/>
      <c r="W452" s="141"/>
      <c r="X452" s="143"/>
      <c r="Y452" s="141"/>
      <c r="Z452" s="143"/>
      <c r="AA452" s="143"/>
      <c r="AB452" s="143"/>
      <c r="AC452" s="141"/>
      <c r="AD452" s="144"/>
      <c r="AE452" s="141"/>
      <c r="AF452" s="141"/>
      <c r="AG452" s="141"/>
      <c r="AH452" s="141"/>
      <c r="AI452" s="141"/>
      <c r="AJ452" s="141"/>
      <c r="AK452" s="164"/>
      <c r="AL452" s="164"/>
      <c r="AM452" s="141"/>
      <c r="AN452" s="141"/>
      <c r="AO452" s="141"/>
      <c r="AP452" s="141"/>
      <c r="AQ452" s="141"/>
      <c r="AR452" s="141"/>
      <c r="AS452" s="141"/>
      <c r="AT452" s="141"/>
      <c r="AU452" s="141"/>
      <c r="AV452" s="141"/>
      <c r="AW452" s="141"/>
    </row>
    <row r="453" spans="1:49" s="200" customFormat="1" ht="51.6" customHeight="1">
      <c r="A453" s="140" t="str">
        <f>IF(D453&lt;&gt;"",VLOOKUP('ACTIVOS DE INFORMACIÓN 2020'!D453,DATA!$E$2:$F$101,2)&amp;"-"&amp;B453,"")</f>
        <v/>
      </c>
      <c r="B453" s="140"/>
      <c r="C453" s="141"/>
      <c r="D453" s="141"/>
      <c r="E453" s="141"/>
      <c r="F453" s="141"/>
      <c r="G453" s="141"/>
      <c r="H453" s="141"/>
      <c r="I453" s="143"/>
      <c r="J453" s="145"/>
      <c r="K453" s="141"/>
      <c r="L453" s="145"/>
      <c r="M453" s="141"/>
      <c r="N453" s="141"/>
      <c r="O453" s="141"/>
      <c r="P453" s="141"/>
      <c r="Q453" s="141"/>
      <c r="R453" s="141"/>
      <c r="S453" s="141"/>
      <c r="T453" s="141"/>
      <c r="U453" s="199"/>
      <c r="V453" s="141"/>
      <c r="W453" s="141"/>
      <c r="X453" s="143"/>
      <c r="Y453" s="141"/>
      <c r="Z453" s="143"/>
      <c r="AA453" s="143"/>
      <c r="AB453" s="143"/>
      <c r="AC453" s="141"/>
      <c r="AD453" s="144"/>
      <c r="AE453" s="141"/>
      <c r="AF453" s="141"/>
      <c r="AG453" s="141"/>
      <c r="AH453" s="141"/>
      <c r="AI453" s="141"/>
      <c r="AJ453" s="141"/>
      <c r="AK453" s="164"/>
      <c r="AL453" s="141"/>
      <c r="AM453" s="141"/>
      <c r="AN453" s="141"/>
      <c r="AO453" s="141"/>
      <c r="AP453" s="141"/>
      <c r="AQ453" s="141"/>
      <c r="AR453" s="141"/>
      <c r="AS453" s="141"/>
      <c r="AT453" s="141"/>
      <c r="AU453" s="141"/>
      <c r="AV453" s="141"/>
      <c r="AW453" s="141"/>
    </row>
    <row r="454" spans="1:49" s="200" customFormat="1" ht="51.6" customHeight="1">
      <c r="A454" s="140" t="str">
        <f>IF(D454&lt;&gt;"",VLOOKUP('ACTIVOS DE INFORMACIÓN 2020'!D454,DATA!$E$2:$F$101,2)&amp;"-"&amp;B454,"")</f>
        <v/>
      </c>
      <c r="B454" s="140"/>
      <c r="C454" s="141"/>
      <c r="D454" s="141"/>
      <c r="E454" s="141"/>
      <c r="F454" s="142"/>
      <c r="G454" s="141"/>
      <c r="H454" s="141"/>
      <c r="I454" s="143"/>
      <c r="J454" s="145"/>
      <c r="K454" s="141"/>
      <c r="L454" s="145"/>
      <c r="M454" s="141"/>
      <c r="N454" s="141"/>
      <c r="O454" s="141"/>
      <c r="P454" s="141"/>
      <c r="Q454" s="141"/>
      <c r="R454" s="141"/>
      <c r="S454" s="141"/>
      <c r="T454" s="142"/>
      <c r="U454" s="199"/>
      <c r="V454" s="141"/>
      <c r="W454" s="141"/>
      <c r="X454" s="143"/>
      <c r="Y454" s="141"/>
      <c r="Z454" s="143"/>
      <c r="AA454" s="143"/>
      <c r="AB454" s="143"/>
      <c r="AC454" s="141"/>
      <c r="AD454" s="144"/>
      <c r="AE454" s="141"/>
      <c r="AF454" s="141"/>
      <c r="AG454" s="141"/>
      <c r="AH454" s="141"/>
      <c r="AI454" s="141"/>
      <c r="AJ454" s="141"/>
      <c r="AK454" s="141"/>
      <c r="AL454" s="141"/>
      <c r="AM454" s="141"/>
      <c r="AN454" s="141"/>
      <c r="AO454" s="141"/>
      <c r="AP454" s="141"/>
      <c r="AQ454" s="141"/>
      <c r="AR454" s="141"/>
      <c r="AS454" s="141"/>
      <c r="AT454" s="141"/>
      <c r="AU454" s="141"/>
      <c r="AV454" s="141"/>
      <c r="AW454" s="141"/>
    </row>
    <row r="455" spans="1:49" s="200" customFormat="1" ht="51.6" customHeight="1">
      <c r="A455" s="140" t="str">
        <f>IF(D455&lt;&gt;"",VLOOKUP('ACTIVOS DE INFORMACIÓN 2020'!D455,DATA!$E$2:$F$101,2)&amp;"-"&amp;B455,"")</f>
        <v/>
      </c>
      <c r="B455" s="140"/>
      <c r="C455" s="141"/>
      <c r="D455" s="141"/>
      <c r="E455" s="141"/>
      <c r="F455" s="142"/>
      <c r="G455" s="141"/>
      <c r="H455" s="141"/>
      <c r="I455" s="143"/>
      <c r="J455" s="145"/>
      <c r="K455" s="141"/>
      <c r="L455" s="145"/>
      <c r="M455" s="141"/>
      <c r="N455" s="141"/>
      <c r="O455" s="141"/>
      <c r="P455" s="141"/>
      <c r="Q455" s="141"/>
      <c r="R455" s="141"/>
      <c r="S455" s="141"/>
      <c r="T455" s="142"/>
      <c r="U455" s="199"/>
      <c r="V455" s="141"/>
      <c r="W455" s="141"/>
      <c r="X455" s="143"/>
      <c r="Y455" s="141"/>
      <c r="Z455" s="143"/>
      <c r="AA455" s="143"/>
      <c r="AB455" s="143"/>
      <c r="AC455" s="141"/>
      <c r="AD455" s="144"/>
      <c r="AE455" s="141"/>
      <c r="AF455" s="141"/>
      <c r="AG455" s="141"/>
      <c r="AH455" s="141"/>
      <c r="AI455" s="141"/>
      <c r="AJ455" s="141"/>
      <c r="AK455" s="141"/>
      <c r="AL455" s="141"/>
      <c r="AM455" s="141"/>
      <c r="AN455" s="141"/>
      <c r="AO455" s="141"/>
      <c r="AP455" s="141"/>
      <c r="AQ455" s="141"/>
      <c r="AR455" s="141"/>
      <c r="AS455" s="141"/>
      <c r="AT455" s="141"/>
      <c r="AU455" s="141"/>
      <c r="AV455" s="141"/>
      <c r="AW455" s="141"/>
    </row>
    <row r="456" spans="1:49" s="200" customFormat="1" ht="51.6" customHeight="1">
      <c r="A456" s="140" t="str">
        <f>IF(D456&lt;&gt;"",VLOOKUP('ACTIVOS DE INFORMACIÓN 2020'!D456,DATA!$E$2:$F$101,2)&amp;"-"&amp;B456,"")</f>
        <v/>
      </c>
      <c r="B456" s="140"/>
      <c r="C456" s="141"/>
      <c r="D456" s="141"/>
      <c r="E456" s="141"/>
      <c r="F456" s="142"/>
      <c r="G456" s="141"/>
      <c r="H456" s="141"/>
      <c r="I456" s="143"/>
      <c r="J456" s="145"/>
      <c r="K456" s="141"/>
      <c r="L456" s="145"/>
      <c r="M456" s="141"/>
      <c r="N456" s="141"/>
      <c r="O456" s="141"/>
      <c r="P456" s="141"/>
      <c r="Q456" s="141"/>
      <c r="R456" s="141"/>
      <c r="S456" s="141"/>
      <c r="T456" s="142"/>
      <c r="U456" s="199"/>
      <c r="V456" s="141"/>
      <c r="W456" s="141"/>
      <c r="X456" s="143"/>
      <c r="Y456" s="141"/>
      <c r="Z456" s="143"/>
      <c r="AA456" s="143"/>
      <c r="AB456" s="143"/>
      <c r="AC456" s="141"/>
      <c r="AD456" s="144"/>
      <c r="AE456" s="141"/>
      <c r="AF456" s="141"/>
      <c r="AG456" s="141"/>
      <c r="AH456" s="141"/>
      <c r="AI456" s="141"/>
      <c r="AJ456" s="141"/>
      <c r="AK456" s="142"/>
      <c r="AL456" s="141"/>
      <c r="AM456" s="141"/>
      <c r="AN456" s="141"/>
      <c r="AO456" s="141"/>
      <c r="AP456" s="141"/>
      <c r="AQ456" s="141"/>
      <c r="AR456" s="141"/>
      <c r="AS456" s="141"/>
      <c r="AT456" s="141"/>
      <c r="AU456" s="141"/>
      <c r="AV456" s="141"/>
      <c r="AW456" s="141"/>
    </row>
    <row r="457" spans="1:49" s="200" customFormat="1" ht="51.6" customHeight="1">
      <c r="A457" s="140" t="str">
        <f>IF(D457&lt;&gt;"",VLOOKUP('ACTIVOS DE INFORMACIÓN 2020'!D457,DATA!$E$2:$F$101,2)&amp;"-"&amp;B457,"")</f>
        <v/>
      </c>
      <c r="B457" s="140"/>
      <c r="C457" s="141"/>
      <c r="D457" s="141"/>
      <c r="E457" s="141"/>
      <c r="F457" s="142"/>
      <c r="G457" s="141"/>
      <c r="H457" s="141"/>
      <c r="I457" s="143"/>
      <c r="J457" s="145"/>
      <c r="K457" s="141"/>
      <c r="L457" s="145"/>
      <c r="M457" s="141"/>
      <c r="N457" s="141"/>
      <c r="O457" s="141"/>
      <c r="P457" s="141"/>
      <c r="Q457" s="141"/>
      <c r="R457" s="141"/>
      <c r="S457" s="141"/>
      <c r="T457" s="142"/>
      <c r="U457" s="199"/>
      <c r="V457" s="141"/>
      <c r="W457" s="141"/>
      <c r="X457" s="143"/>
      <c r="Y457" s="141"/>
      <c r="Z457" s="143"/>
      <c r="AA457" s="143"/>
      <c r="AB457" s="143"/>
      <c r="AC457" s="141"/>
      <c r="AD457" s="144"/>
      <c r="AE457" s="141"/>
      <c r="AF457" s="141"/>
      <c r="AG457" s="141"/>
      <c r="AH457" s="141"/>
      <c r="AI457" s="141"/>
      <c r="AJ457" s="141"/>
      <c r="AK457" s="145"/>
      <c r="AL457" s="141"/>
      <c r="AM457" s="141"/>
      <c r="AN457" s="141"/>
      <c r="AO457" s="141"/>
      <c r="AP457" s="141"/>
      <c r="AQ457" s="141"/>
      <c r="AR457" s="141"/>
      <c r="AS457" s="141"/>
      <c r="AT457" s="141"/>
      <c r="AU457" s="141"/>
      <c r="AV457" s="141"/>
      <c r="AW457" s="141"/>
    </row>
    <row r="458" spans="1:49" s="200" customFormat="1" ht="51.6" customHeight="1">
      <c r="A458" s="140" t="str">
        <f>IF(D458&lt;&gt;"",VLOOKUP('ACTIVOS DE INFORMACIÓN 2020'!D458,DATA!$E$2:$F$101,2)&amp;"-"&amp;B458,"")</f>
        <v/>
      </c>
      <c r="B458" s="140"/>
      <c r="C458" s="141"/>
      <c r="D458" s="141"/>
      <c r="E458" s="141"/>
      <c r="F458" s="142"/>
      <c r="G458" s="141"/>
      <c r="H458" s="141"/>
      <c r="I458" s="143"/>
      <c r="J458" s="145"/>
      <c r="K458" s="141"/>
      <c r="L458" s="145"/>
      <c r="M458" s="141"/>
      <c r="N458" s="141"/>
      <c r="O458" s="141"/>
      <c r="P458" s="141"/>
      <c r="Q458" s="141"/>
      <c r="R458" s="141"/>
      <c r="S458" s="141"/>
      <c r="T458" s="142"/>
      <c r="U458" s="199"/>
      <c r="V458" s="141"/>
      <c r="W458" s="141"/>
      <c r="X458" s="143"/>
      <c r="Y458" s="141"/>
      <c r="Z458" s="143"/>
      <c r="AA458" s="143"/>
      <c r="AB458" s="143"/>
      <c r="AC458" s="141"/>
      <c r="AD458" s="144"/>
      <c r="AE458" s="142"/>
      <c r="AF458" s="142"/>
      <c r="AG458" s="141"/>
      <c r="AH458" s="141"/>
      <c r="AI458" s="141"/>
      <c r="AJ458" s="141"/>
      <c r="AK458" s="141"/>
      <c r="AL458" s="141"/>
      <c r="AM458" s="141"/>
      <c r="AN458" s="142"/>
      <c r="AO458" s="142"/>
      <c r="AP458" s="142"/>
      <c r="AQ458" s="142"/>
      <c r="AR458" s="142"/>
      <c r="AS458" s="142"/>
      <c r="AT458" s="142"/>
      <c r="AU458" s="142"/>
      <c r="AV458" s="142"/>
      <c r="AW458" s="142"/>
    </row>
    <row r="459" spans="1:49" s="200" customFormat="1" ht="51.6" customHeight="1">
      <c r="A459" s="140" t="str">
        <f>IF(D459&lt;&gt;"",VLOOKUP('ACTIVOS DE INFORMACIÓN 2020'!D459,DATA!$E$2:$F$101,2)&amp;"-"&amp;B459,"")</f>
        <v/>
      </c>
      <c r="B459" s="140"/>
      <c r="C459" s="141"/>
      <c r="D459" s="141"/>
      <c r="E459" s="141"/>
      <c r="F459" s="142"/>
      <c r="G459" s="141"/>
      <c r="H459" s="141"/>
      <c r="I459" s="143"/>
      <c r="J459" s="145"/>
      <c r="K459" s="141"/>
      <c r="L459" s="145"/>
      <c r="M459" s="141"/>
      <c r="N459" s="141"/>
      <c r="O459" s="141"/>
      <c r="P459" s="141"/>
      <c r="Q459" s="141"/>
      <c r="R459" s="141"/>
      <c r="S459" s="141"/>
      <c r="T459" s="142"/>
      <c r="U459" s="199"/>
      <c r="V459" s="141"/>
      <c r="W459" s="141"/>
      <c r="X459" s="143"/>
      <c r="Y459" s="141"/>
      <c r="Z459" s="143"/>
      <c r="AA459" s="143"/>
      <c r="AB459" s="143"/>
      <c r="AC459" s="141"/>
      <c r="AD459" s="144"/>
      <c r="AE459" s="141"/>
      <c r="AF459" s="141"/>
      <c r="AG459" s="141"/>
      <c r="AH459" s="141"/>
      <c r="AI459" s="141"/>
      <c r="AJ459" s="141"/>
      <c r="AK459" s="164"/>
      <c r="AL459" s="141"/>
      <c r="AM459" s="141"/>
      <c r="AN459" s="141"/>
      <c r="AO459" s="141"/>
      <c r="AP459" s="141"/>
      <c r="AQ459" s="141"/>
      <c r="AR459" s="141"/>
      <c r="AS459" s="141"/>
      <c r="AT459" s="141"/>
      <c r="AU459" s="141"/>
      <c r="AV459" s="141"/>
      <c r="AW459" s="141"/>
    </row>
    <row r="460" spans="1:49" s="200" customFormat="1" ht="51.6" customHeight="1">
      <c r="A460" s="140" t="str">
        <f>IF(D460&lt;&gt;"",VLOOKUP('ACTIVOS DE INFORMACIÓN 2020'!D460,DATA!$E$2:$F$101,2)&amp;"-"&amp;B460,"")</f>
        <v/>
      </c>
      <c r="B460" s="140"/>
      <c r="C460" s="141"/>
      <c r="D460" s="141"/>
      <c r="E460" s="141"/>
      <c r="F460" s="142"/>
      <c r="G460" s="141"/>
      <c r="H460" s="141"/>
      <c r="I460" s="143"/>
      <c r="J460" s="145"/>
      <c r="K460" s="141"/>
      <c r="L460" s="145"/>
      <c r="M460" s="141"/>
      <c r="N460" s="141"/>
      <c r="O460" s="141"/>
      <c r="P460" s="141"/>
      <c r="Q460" s="141"/>
      <c r="R460" s="141"/>
      <c r="S460" s="141"/>
      <c r="T460" s="142"/>
      <c r="U460" s="199"/>
      <c r="V460" s="141"/>
      <c r="W460" s="141"/>
      <c r="X460" s="143"/>
      <c r="Y460" s="141"/>
      <c r="Z460" s="143"/>
      <c r="AA460" s="143"/>
      <c r="AB460" s="143"/>
      <c r="AC460" s="141"/>
      <c r="AD460" s="144"/>
      <c r="AE460" s="141"/>
      <c r="AF460" s="141"/>
      <c r="AG460" s="141"/>
      <c r="AH460" s="141"/>
      <c r="AI460" s="141"/>
      <c r="AJ460" s="141"/>
      <c r="AK460" s="164"/>
      <c r="AL460" s="141"/>
      <c r="AM460" s="141"/>
      <c r="AN460" s="141"/>
      <c r="AO460" s="141"/>
      <c r="AP460" s="141"/>
      <c r="AQ460" s="141"/>
      <c r="AR460" s="141"/>
      <c r="AS460" s="141"/>
      <c r="AT460" s="141"/>
      <c r="AU460" s="141"/>
      <c r="AV460" s="141"/>
      <c r="AW460" s="141"/>
    </row>
    <row r="461" spans="1:49" s="200" customFormat="1" ht="51.6" customHeight="1">
      <c r="A461" s="140" t="str">
        <f>IF(D461&lt;&gt;"",VLOOKUP('ACTIVOS DE INFORMACIÓN 2020'!D461,DATA!$E$2:$F$101,2)&amp;"-"&amp;B461,"")</f>
        <v/>
      </c>
      <c r="B461" s="140"/>
      <c r="C461" s="141"/>
      <c r="D461" s="141"/>
      <c r="E461" s="141"/>
      <c r="F461" s="142"/>
      <c r="G461" s="141"/>
      <c r="H461" s="141"/>
      <c r="I461" s="143"/>
      <c r="J461" s="145"/>
      <c r="K461" s="141"/>
      <c r="L461" s="145"/>
      <c r="M461" s="141"/>
      <c r="N461" s="141"/>
      <c r="O461" s="141"/>
      <c r="P461" s="141"/>
      <c r="Q461" s="141"/>
      <c r="R461" s="141"/>
      <c r="S461" s="141"/>
      <c r="T461" s="142"/>
      <c r="U461" s="199"/>
      <c r="V461" s="141"/>
      <c r="W461" s="141"/>
      <c r="X461" s="143"/>
      <c r="Y461" s="141"/>
      <c r="Z461" s="143"/>
      <c r="AA461" s="143"/>
      <c r="AB461" s="143"/>
      <c r="AC461" s="141"/>
      <c r="AD461" s="144"/>
      <c r="AE461" s="141"/>
      <c r="AF461" s="141"/>
      <c r="AG461" s="141"/>
      <c r="AH461" s="141"/>
      <c r="AI461" s="141"/>
      <c r="AJ461" s="141"/>
      <c r="AK461" s="164"/>
      <c r="AL461" s="141"/>
      <c r="AM461" s="141"/>
      <c r="AN461" s="141"/>
      <c r="AO461" s="141"/>
      <c r="AP461" s="141"/>
      <c r="AQ461" s="141"/>
      <c r="AR461" s="141"/>
      <c r="AS461" s="141"/>
      <c r="AT461" s="141"/>
      <c r="AU461" s="141"/>
      <c r="AV461" s="141"/>
      <c r="AW461" s="141"/>
    </row>
    <row r="462" spans="1:49" s="200" customFormat="1" ht="51.6" customHeight="1">
      <c r="A462" s="140" t="str">
        <f>IF(D462&lt;&gt;"",VLOOKUP('ACTIVOS DE INFORMACIÓN 2020'!D462,DATA!$E$2:$F$101,2)&amp;"-"&amp;B462,"")</f>
        <v/>
      </c>
      <c r="B462" s="140"/>
      <c r="C462" s="141"/>
      <c r="D462" s="141"/>
      <c r="E462" s="141"/>
      <c r="F462" s="142"/>
      <c r="G462" s="141"/>
      <c r="H462" s="141"/>
      <c r="I462" s="143"/>
      <c r="J462" s="145"/>
      <c r="K462" s="141"/>
      <c r="L462" s="145"/>
      <c r="M462" s="141"/>
      <c r="N462" s="141"/>
      <c r="O462" s="141"/>
      <c r="P462" s="141"/>
      <c r="Q462" s="141"/>
      <c r="R462" s="141"/>
      <c r="S462" s="141"/>
      <c r="T462" s="142"/>
      <c r="U462" s="199"/>
      <c r="V462" s="141"/>
      <c r="W462" s="141"/>
      <c r="X462" s="143"/>
      <c r="Y462" s="141"/>
      <c r="Z462" s="143"/>
      <c r="AA462" s="143"/>
      <c r="AB462" s="143"/>
      <c r="AC462" s="141"/>
      <c r="AD462" s="144"/>
      <c r="AE462" s="141"/>
      <c r="AF462" s="141"/>
      <c r="AG462" s="141"/>
      <c r="AH462" s="141"/>
      <c r="AI462" s="141"/>
      <c r="AJ462" s="141"/>
      <c r="AK462" s="164"/>
      <c r="AL462" s="141"/>
      <c r="AM462" s="141"/>
      <c r="AN462" s="141"/>
      <c r="AO462" s="141"/>
      <c r="AP462" s="141"/>
      <c r="AQ462" s="141"/>
      <c r="AR462" s="141"/>
      <c r="AS462" s="141"/>
      <c r="AT462" s="141"/>
      <c r="AU462" s="141"/>
      <c r="AV462" s="141"/>
      <c r="AW462" s="141"/>
    </row>
    <row r="463" spans="1:49" s="200" customFormat="1" ht="51.6" customHeight="1">
      <c r="A463" s="140" t="str">
        <f>IF(D463&lt;&gt;"",VLOOKUP('ACTIVOS DE INFORMACIÓN 2020'!D463,DATA!$E$2:$F$101,2)&amp;"-"&amp;B463,"")</f>
        <v/>
      </c>
      <c r="B463" s="140"/>
      <c r="C463" s="141"/>
      <c r="D463" s="141"/>
      <c r="E463" s="141"/>
      <c r="F463" s="142"/>
      <c r="G463" s="141"/>
      <c r="H463" s="141"/>
      <c r="I463" s="143"/>
      <c r="J463" s="145"/>
      <c r="K463" s="141"/>
      <c r="L463" s="145"/>
      <c r="M463" s="141"/>
      <c r="N463" s="141"/>
      <c r="O463" s="141"/>
      <c r="P463" s="141"/>
      <c r="Q463" s="141"/>
      <c r="R463" s="141"/>
      <c r="S463" s="141"/>
      <c r="T463" s="142"/>
      <c r="U463" s="199"/>
      <c r="V463" s="141"/>
      <c r="W463" s="141"/>
      <c r="X463" s="143"/>
      <c r="Y463" s="141"/>
      <c r="Z463" s="143"/>
      <c r="AA463" s="143"/>
      <c r="AB463" s="143"/>
      <c r="AC463" s="141"/>
      <c r="AD463" s="144"/>
      <c r="AE463" s="141"/>
      <c r="AF463" s="141"/>
      <c r="AG463" s="141"/>
      <c r="AH463" s="141"/>
      <c r="AI463" s="141"/>
      <c r="AJ463" s="141"/>
      <c r="AK463" s="164"/>
      <c r="AL463" s="141"/>
      <c r="AM463" s="141"/>
      <c r="AN463" s="141"/>
      <c r="AO463" s="141"/>
      <c r="AP463" s="141"/>
      <c r="AQ463" s="141"/>
      <c r="AR463" s="141"/>
      <c r="AS463" s="141"/>
      <c r="AT463" s="141"/>
      <c r="AU463" s="141"/>
      <c r="AV463" s="141"/>
      <c r="AW463" s="141"/>
    </row>
    <row r="464" spans="1:49" s="200" customFormat="1" ht="51.6" customHeight="1">
      <c r="A464" s="140" t="str">
        <f>IF(D464&lt;&gt;"",VLOOKUP('ACTIVOS DE INFORMACIÓN 2020'!D464,DATA!$E$2:$F$101,2)&amp;"-"&amp;B464,"")</f>
        <v/>
      </c>
      <c r="B464" s="140"/>
      <c r="C464" s="141"/>
      <c r="D464" s="141"/>
      <c r="E464" s="141"/>
      <c r="F464" s="142"/>
      <c r="G464" s="141"/>
      <c r="H464" s="141"/>
      <c r="I464" s="143"/>
      <c r="J464" s="145"/>
      <c r="K464" s="141"/>
      <c r="L464" s="145"/>
      <c r="M464" s="141"/>
      <c r="N464" s="141"/>
      <c r="O464" s="141"/>
      <c r="P464" s="141"/>
      <c r="Q464" s="141"/>
      <c r="R464" s="141"/>
      <c r="S464" s="141"/>
      <c r="T464" s="142"/>
      <c r="U464" s="199"/>
      <c r="V464" s="141"/>
      <c r="W464" s="141"/>
      <c r="X464" s="143"/>
      <c r="Y464" s="141"/>
      <c r="Z464" s="143"/>
      <c r="AA464" s="143"/>
      <c r="AB464" s="143"/>
      <c r="AC464" s="141"/>
      <c r="AD464" s="144"/>
      <c r="AE464" s="141"/>
      <c r="AF464" s="141"/>
      <c r="AG464" s="141"/>
      <c r="AH464" s="141"/>
      <c r="AI464" s="141"/>
      <c r="AJ464" s="141"/>
      <c r="AK464" s="164"/>
      <c r="AL464" s="141"/>
      <c r="AM464" s="141"/>
      <c r="AN464" s="141"/>
      <c r="AO464" s="141"/>
      <c r="AP464" s="141"/>
      <c r="AQ464" s="141"/>
      <c r="AR464" s="141"/>
      <c r="AS464" s="141"/>
      <c r="AT464" s="141"/>
      <c r="AU464" s="141"/>
      <c r="AV464" s="141"/>
      <c r="AW464" s="141"/>
    </row>
    <row r="465" spans="1:49" s="200" customFormat="1" ht="51.6" customHeight="1">
      <c r="A465" s="140" t="str">
        <f>IF(D465&lt;&gt;"",VLOOKUP('ACTIVOS DE INFORMACIÓN 2020'!D465,DATA!$E$2:$F$101,2)&amp;"-"&amp;B465,"")</f>
        <v/>
      </c>
      <c r="B465" s="140"/>
      <c r="C465" s="141"/>
      <c r="D465" s="141"/>
      <c r="E465" s="141"/>
      <c r="F465" s="142"/>
      <c r="G465" s="141"/>
      <c r="H465" s="141"/>
      <c r="I465" s="143"/>
      <c r="J465" s="145"/>
      <c r="K465" s="141"/>
      <c r="L465" s="145"/>
      <c r="M465" s="141"/>
      <c r="N465" s="141"/>
      <c r="O465" s="141"/>
      <c r="P465" s="141"/>
      <c r="Q465" s="141"/>
      <c r="R465" s="141"/>
      <c r="S465" s="141"/>
      <c r="T465" s="142"/>
      <c r="U465" s="199"/>
      <c r="V465" s="141"/>
      <c r="W465" s="141"/>
      <c r="X465" s="143"/>
      <c r="Y465" s="141"/>
      <c r="Z465" s="143"/>
      <c r="AA465" s="143"/>
      <c r="AB465" s="143"/>
      <c r="AC465" s="141"/>
      <c r="AD465" s="144"/>
      <c r="AE465" s="141"/>
      <c r="AF465" s="141"/>
      <c r="AG465" s="141"/>
      <c r="AH465" s="141"/>
      <c r="AI465" s="141"/>
      <c r="AJ465" s="141"/>
      <c r="AK465" s="164"/>
      <c r="AL465" s="141"/>
      <c r="AM465" s="141"/>
      <c r="AN465" s="141"/>
      <c r="AO465" s="141"/>
      <c r="AP465" s="141"/>
      <c r="AQ465" s="141"/>
      <c r="AR465" s="141"/>
      <c r="AS465" s="141"/>
      <c r="AT465" s="141"/>
      <c r="AU465" s="141"/>
      <c r="AV465" s="141"/>
      <c r="AW465" s="141"/>
    </row>
    <row r="466" spans="1:49" s="200" customFormat="1" ht="51.6" customHeight="1">
      <c r="A466" s="140" t="str">
        <f>IF(D466&lt;&gt;"",VLOOKUP('ACTIVOS DE INFORMACIÓN 2020'!D466,DATA!$E$2:$F$101,2)&amp;"-"&amp;B466,"")</f>
        <v/>
      </c>
      <c r="B466" s="140"/>
      <c r="C466" s="141"/>
      <c r="D466" s="141"/>
      <c r="E466" s="141"/>
      <c r="F466" s="142"/>
      <c r="G466" s="141"/>
      <c r="H466" s="141"/>
      <c r="I466" s="141"/>
      <c r="J466" s="141"/>
      <c r="K466" s="141"/>
      <c r="L466" s="141"/>
      <c r="M466" s="141"/>
      <c r="N466" s="141"/>
      <c r="O466" s="141"/>
      <c r="P466" s="141"/>
      <c r="Q466" s="141"/>
      <c r="R466" s="141"/>
      <c r="S466" s="141"/>
      <c r="T466" s="142"/>
      <c r="U466" s="199"/>
      <c r="V466" s="141"/>
      <c r="W466" s="141"/>
      <c r="X466" s="143"/>
      <c r="Y466" s="141"/>
      <c r="Z466" s="143"/>
      <c r="AA466" s="143"/>
      <c r="AB466" s="143"/>
      <c r="AC466" s="141"/>
      <c r="AD466" s="144"/>
      <c r="AE466" s="141"/>
      <c r="AF466" s="141"/>
      <c r="AG466" s="141"/>
      <c r="AH466" s="141"/>
      <c r="AI466" s="141"/>
      <c r="AJ466" s="141"/>
      <c r="AK466" s="164"/>
      <c r="AL466" s="141"/>
      <c r="AM466" s="141"/>
      <c r="AN466" s="141"/>
      <c r="AO466" s="141"/>
      <c r="AP466" s="141"/>
      <c r="AQ466" s="141"/>
      <c r="AR466" s="141"/>
      <c r="AS466" s="141"/>
      <c r="AT466" s="141"/>
      <c r="AU466" s="141"/>
      <c r="AV466" s="141"/>
      <c r="AW466" s="141"/>
    </row>
    <row r="467" spans="1:49" s="200" customFormat="1" ht="51.6" customHeight="1">
      <c r="A467" s="140" t="str">
        <f>IF(D467&lt;&gt;"",VLOOKUP('ACTIVOS DE INFORMACIÓN 2020'!D467,DATA!$E$2:$F$101,2)&amp;"-"&amp;B467,"")</f>
        <v/>
      </c>
      <c r="B467" s="140"/>
      <c r="C467" s="141"/>
      <c r="D467" s="141"/>
      <c r="E467" s="141"/>
      <c r="F467" s="142"/>
      <c r="G467" s="141"/>
      <c r="H467" s="141"/>
      <c r="I467" s="143"/>
      <c r="J467" s="145"/>
      <c r="K467" s="141"/>
      <c r="L467" s="145"/>
      <c r="M467" s="141"/>
      <c r="N467" s="141"/>
      <c r="O467" s="141"/>
      <c r="P467" s="141"/>
      <c r="Q467" s="141"/>
      <c r="R467" s="141"/>
      <c r="S467" s="141"/>
      <c r="T467" s="142"/>
      <c r="U467" s="199"/>
      <c r="V467" s="141"/>
      <c r="W467" s="141"/>
      <c r="X467" s="143"/>
      <c r="Y467" s="141"/>
      <c r="Z467" s="143"/>
      <c r="AA467" s="143"/>
      <c r="AB467" s="143"/>
      <c r="AC467" s="141"/>
      <c r="AD467" s="144"/>
      <c r="AE467" s="141"/>
      <c r="AF467" s="141"/>
      <c r="AG467" s="141"/>
      <c r="AH467" s="141"/>
      <c r="AI467" s="141"/>
      <c r="AJ467" s="141"/>
      <c r="AK467" s="164"/>
      <c r="AL467" s="141"/>
      <c r="AM467" s="141"/>
      <c r="AN467" s="141"/>
      <c r="AO467" s="141"/>
      <c r="AP467" s="141"/>
      <c r="AQ467" s="141"/>
      <c r="AR467" s="141"/>
      <c r="AS467" s="141"/>
      <c r="AT467" s="141"/>
      <c r="AU467" s="141"/>
      <c r="AV467" s="141"/>
      <c r="AW467" s="141"/>
    </row>
    <row r="468" spans="1:49" s="200" customFormat="1" ht="51.6" customHeight="1">
      <c r="A468" s="140" t="str">
        <f>IF(D468&lt;&gt;"",VLOOKUP('ACTIVOS DE INFORMACIÓN 2020'!D468,DATA!$E$2:$F$101,2)&amp;"-"&amp;B468,"")</f>
        <v/>
      </c>
      <c r="B468" s="140"/>
      <c r="C468" s="141"/>
      <c r="D468" s="141"/>
      <c r="E468" s="141"/>
      <c r="F468" s="141"/>
      <c r="G468" s="184"/>
      <c r="H468" s="141"/>
      <c r="I468" s="141"/>
      <c r="J468" s="141"/>
      <c r="K468" s="141"/>
      <c r="L468" s="141"/>
      <c r="M468" s="141"/>
      <c r="N468" s="141"/>
      <c r="O468" s="141"/>
      <c r="P468" s="141"/>
      <c r="Q468" s="184"/>
      <c r="R468" s="184"/>
      <c r="S468" s="184"/>
      <c r="T468" s="184"/>
      <c r="U468" s="199"/>
      <c r="V468" s="141"/>
      <c r="W468" s="184"/>
      <c r="X468" s="143"/>
      <c r="Y468" s="141"/>
      <c r="Z468" s="143"/>
      <c r="AA468" s="143"/>
      <c r="AB468" s="143"/>
      <c r="AC468" s="141"/>
      <c r="AD468" s="144"/>
      <c r="AE468" s="142"/>
      <c r="AF468" s="142"/>
      <c r="AG468" s="142"/>
      <c r="AH468" s="142"/>
      <c r="AI468" s="142"/>
      <c r="AJ468" s="142"/>
      <c r="AK468" s="142"/>
      <c r="AL468" s="142"/>
      <c r="AM468" s="141"/>
      <c r="AN468" s="142"/>
      <c r="AO468" s="142"/>
      <c r="AP468" s="142"/>
      <c r="AQ468" s="142"/>
      <c r="AR468" s="142"/>
      <c r="AS468" s="142"/>
      <c r="AT468" s="142"/>
      <c r="AU468" s="142"/>
      <c r="AV468" s="142"/>
      <c r="AW468" s="142"/>
    </row>
    <row r="469" spans="1:49" s="200" customFormat="1" ht="51.6" customHeight="1">
      <c r="A469" s="140" t="str">
        <f>IF(D469&lt;&gt;"",VLOOKUP('ACTIVOS DE INFORMACIÓN 2020'!D469,DATA!$E$2:$F$101,2)&amp;"-"&amp;B469,"")</f>
        <v/>
      </c>
      <c r="B469" s="140"/>
      <c r="C469" s="141"/>
      <c r="D469" s="141"/>
      <c r="E469" s="141"/>
      <c r="F469" s="141"/>
      <c r="G469" s="141"/>
      <c r="H469" s="141"/>
      <c r="I469" s="141"/>
      <c r="J469" s="141"/>
      <c r="K469" s="141"/>
      <c r="L469" s="141"/>
      <c r="M469" s="141"/>
      <c r="N469" s="141"/>
      <c r="O469" s="141"/>
      <c r="P469" s="141"/>
      <c r="Q469" s="141"/>
      <c r="R469" s="141"/>
      <c r="S469" s="141"/>
      <c r="T469" s="141"/>
      <c r="U469" s="199"/>
      <c r="V469" s="141"/>
      <c r="W469" s="141"/>
      <c r="X469" s="143"/>
      <c r="Y469" s="141"/>
      <c r="Z469" s="143"/>
      <c r="AA469" s="143"/>
      <c r="AB469" s="143"/>
      <c r="AC469" s="141"/>
      <c r="AD469" s="144"/>
      <c r="AE469" s="144"/>
      <c r="AF469" s="144"/>
      <c r="AG469" s="141"/>
      <c r="AH469" s="141"/>
      <c r="AI469" s="141"/>
      <c r="AJ469" s="141"/>
      <c r="AK469" s="164"/>
      <c r="AL469" s="141"/>
      <c r="AM469" s="141"/>
      <c r="AN469" s="141"/>
      <c r="AO469" s="141"/>
      <c r="AP469" s="141"/>
      <c r="AQ469" s="141"/>
      <c r="AR469" s="141"/>
      <c r="AS469" s="141"/>
      <c r="AT469" s="141"/>
      <c r="AU469" s="141"/>
      <c r="AV469" s="141"/>
      <c r="AW469" s="141"/>
    </row>
    <row r="470" spans="1:49" s="200" customFormat="1" ht="51.6" customHeight="1">
      <c r="A470" s="140" t="str">
        <f>IF(D470&lt;&gt;"",VLOOKUP('ACTIVOS DE INFORMACIÓN 2020'!D470,DATA!$E$2:$F$101,2)&amp;"-"&amp;B470,"")</f>
        <v/>
      </c>
      <c r="B470" s="140"/>
      <c r="C470" s="141"/>
      <c r="D470" s="141"/>
      <c r="E470" s="141"/>
      <c r="F470" s="141"/>
      <c r="G470" s="141"/>
      <c r="H470" s="141"/>
      <c r="I470" s="141"/>
      <c r="J470" s="141"/>
      <c r="K470" s="141"/>
      <c r="L470" s="141"/>
      <c r="M470" s="141"/>
      <c r="N470" s="141"/>
      <c r="O470" s="141"/>
      <c r="P470" s="141"/>
      <c r="Q470" s="141"/>
      <c r="R470" s="141"/>
      <c r="S470" s="141"/>
      <c r="T470" s="141"/>
      <c r="U470" s="199"/>
      <c r="V470" s="141"/>
      <c r="W470" s="141"/>
      <c r="X470" s="143"/>
      <c r="Y470" s="141"/>
      <c r="Z470" s="143"/>
      <c r="AA470" s="143"/>
      <c r="AB470" s="143"/>
      <c r="AC470" s="141"/>
      <c r="AD470" s="144"/>
      <c r="AE470" s="144"/>
      <c r="AF470" s="144"/>
      <c r="AG470" s="141"/>
      <c r="AH470" s="141"/>
      <c r="AI470" s="141"/>
      <c r="AJ470" s="141"/>
      <c r="AK470" s="164"/>
      <c r="AL470" s="141"/>
      <c r="AM470" s="141"/>
      <c r="AN470" s="141"/>
      <c r="AO470" s="141"/>
      <c r="AP470" s="141"/>
      <c r="AQ470" s="141"/>
      <c r="AR470" s="141"/>
      <c r="AS470" s="141"/>
      <c r="AT470" s="141"/>
      <c r="AU470" s="141"/>
      <c r="AV470" s="141"/>
      <c r="AW470" s="141"/>
    </row>
    <row r="471" spans="1:49" s="200" customFormat="1" ht="51.6" customHeight="1">
      <c r="A471" s="140" t="str">
        <f>IF(D471&lt;&gt;"",VLOOKUP('ACTIVOS DE INFORMACIÓN 2020'!D471,DATA!$E$2:$F$101,2)&amp;"-"&amp;B471,"")</f>
        <v/>
      </c>
      <c r="B471" s="140"/>
      <c r="C471" s="141"/>
      <c r="D471" s="141"/>
      <c r="E471" s="141"/>
      <c r="F471" s="141"/>
      <c r="G471" s="141"/>
      <c r="H471" s="141"/>
      <c r="I471" s="141"/>
      <c r="J471" s="141"/>
      <c r="K471" s="141"/>
      <c r="L471" s="141"/>
      <c r="M471" s="141"/>
      <c r="N471" s="141"/>
      <c r="O471" s="141"/>
      <c r="P471" s="141"/>
      <c r="Q471" s="141"/>
      <c r="R471" s="141"/>
      <c r="S471" s="141"/>
      <c r="T471" s="141"/>
      <c r="U471" s="199"/>
      <c r="V471" s="141"/>
      <c r="W471" s="141"/>
      <c r="X471" s="143"/>
      <c r="Y471" s="141"/>
      <c r="Z471" s="143"/>
      <c r="AA471" s="143"/>
      <c r="AB471" s="143"/>
      <c r="AC471" s="141"/>
      <c r="AD471" s="144"/>
      <c r="AE471" s="144"/>
      <c r="AF471" s="144"/>
      <c r="AG471" s="141"/>
      <c r="AH471" s="141"/>
      <c r="AI471" s="141"/>
      <c r="AJ471" s="141"/>
      <c r="AK471" s="164"/>
      <c r="AL471" s="141"/>
      <c r="AM471" s="141"/>
      <c r="AN471" s="141"/>
      <c r="AO471" s="141"/>
      <c r="AP471" s="141"/>
      <c r="AQ471" s="141"/>
      <c r="AR471" s="141"/>
      <c r="AS471" s="141"/>
      <c r="AT471" s="141"/>
      <c r="AU471" s="141"/>
      <c r="AV471" s="141"/>
      <c r="AW471" s="141"/>
    </row>
    <row r="472" spans="1:49" s="200" customFormat="1" ht="51.6" customHeight="1">
      <c r="A472" s="140" t="str">
        <f>IF(D472&lt;&gt;"",VLOOKUP('ACTIVOS DE INFORMACIÓN 2020'!D472,DATA!$E$2:$F$101,2)&amp;"-"&amp;B472,"")</f>
        <v/>
      </c>
      <c r="B472" s="140"/>
      <c r="C472" s="141"/>
      <c r="D472" s="141"/>
      <c r="E472" s="141"/>
      <c r="F472" s="142"/>
      <c r="G472" s="141"/>
      <c r="H472" s="141"/>
      <c r="I472" s="143"/>
      <c r="J472" s="145"/>
      <c r="K472" s="141"/>
      <c r="L472" s="145"/>
      <c r="M472" s="141"/>
      <c r="N472" s="141"/>
      <c r="O472" s="141"/>
      <c r="P472" s="141"/>
      <c r="Q472" s="141"/>
      <c r="R472" s="141"/>
      <c r="S472" s="141"/>
      <c r="T472" s="142"/>
      <c r="U472" s="199"/>
      <c r="V472" s="141"/>
      <c r="W472" s="141"/>
      <c r="X472" s="143"/>
      <c r="Y472" s="141"/>
      <c r="Z472" s="143"/>
      <c r="AA472" s="143"/>
      <c r="AB472" s="143"/>
      <c r="AC472" s="141"/>
      <c r="AD472" s="144"/>
      <c r="AE472" s="141"/>
      <c r="AF472" s="141"/>
      <c r="AG472" s="141"/>
      <c r="AH472" s="141"/>
      <c r="AI472" s="141"/>
      <c r="AJ472" s="141"/>
      <c r="AK472" s="164"/>
      <c r="AL472" s="141"/>
      <c r="AM472" s="141"/>
      <c r="AN472" s="141"/>
      <c r="AO472" s="141"/>
      <c r="AP472" s="141"/>
      <c r="AQ472" s="141"/>
      <c r="AR472" s="141"/>
      <c r="AS472" s="141"/>
      <c r="AT472" s="141"/>
      <c r="AU472" s="141"/>
      <c r="AV472" s="141"/>
      <c r="AW472" s="141"/>
    </row>
    <row r="473" spans="1:49" s="200" customFormat="1" ht="51.6" customHeight="1">
      <c r="A473" s="140" t="str">
        <f>IF(D473&lt;&gt;"",VLOOKUP('ACTIVOS DE INFORMACIÓN 2020'!D473,DATA!$E$2:$F$101,2)&amp;"-"&amp;B473,"")</f>
        <v/>
      </c>
      <c r="B473" s="140"/>
      <c r="C473" s="141"/>
      <c r="D473" s="141"/>
      <c r="E473" s="141"/>
      <c r="F473" s="142"/>
      <c r="G473" s="141"/>
      <c r="H473" s="141"/>
      <c r="I473" s="143"/>
      <c r="J473" s="145"/>
      <c r="K473" s="141"/>
      <c r="L473" s="145"/>
      <c r="M473" s="141"/>
      <c r="N473" s="141"/>
      <c r="O473" s="141"/>
      <c r="P473" s="141"/>
      <c r="Q473" s="141"/>
      <c r="R473" s="141"/>
      <c r="S473" s="141"/>
      <c r="T473" s="142"/>
      <c r="U473" s="199"/>
      <c r="V473" s="141"/>
      <c r="W473" s="141"/>
      <c r="X473" s="143"/>
      <c r="Y473" s="141"/>
      <c r="Z473" s="143"/>
      <c r="AA473" s="143"/>
      <c r="AB473" s="143"/>
      <c r="AC473" s="141"/>
      <c r="AD473" s="144"/>
      <c r="AE473" s="141"/>
      <c r="AF473" s="141"/>
      <c r="AG473" s="141"/>
      <c r="AH473" s="141"/>
      <c r="AI473" s="141"/>
      <c r="AJ473" s="141"/>
      <c r="AK473" s="164"/>
      <c r="AL473" s="141"/>
      <c r="AM473" s="141"/>
      <c r="AN473" s="141"/>
      <c r="AO473" s="141"/>
      <c r="AP473" s="141"/>
      <c r="AQ473" s="141"/>
      <c r="AR473" s="141"/>
      <c r="AS473" s="141"/>
      <c r="AT473" s="141"/>
      <c r="AU473" s="141"/>
      <c r="AV473" s="141"/>
      <c r="AW473" s="141"/>
    </row>
    <row r="474" spans="1:49" s="200" customFormat="1" ht="51.6" customHeight="1">
      <c r="A474" s="140" t="str">
        <f>IF(D474&lt;&gt;"",VLOOKUP('ACTIVOS DE INFORMACIÓN 2020'!D474,DATA!$E$2:$F$101,2)&amp;"-"&amp;B474,"")</f>
        <v/>
      </c>
      <c r="B474" s="140"/>
      <c r="C474" s="141"/>
      <c r="D474" s="141"/>
      <c r="E474" s="141"/>
      <c r="F474" s="142"/>
      <c r="G474" s="141"/>
      <c r="H474" s="141"/>
      <c r="I474" s="143"/>
      <c r="J474" s="145"/>
      <c r="K474" s="141"/>
      <c r="L474" s="145"/>
      <c r="M474" s="141"/>
      <c r="N474" s="141"/>
      <c r="O474" s="141"/>
      <c r="P474" s="141"/>
      <c r="Q474" s="141"/>
      <c r="R474" s="141"/>
      <c r="S474" s="141"/>
      <c r="T474" s="142"/>
      <c r="U474" s="199"/>
      <c r="V474" s="141"/>
      <c r="W474" s="141"/>
      <c r="X474" s="143"/>
      <c r="Y474" s="141"/>
      <c r="Z474" s="143"/>
      <c r="AA474" s="143"/>
      <c r="AB474" s="143"/>
      <c r="AC474" s="141"/>
      <c r="AD474" s="144"/>
      <c r="AE474" s="141"/>
      <c r="AF474" s="141"/>
      <c r="AG474" s="141"/>
      <c r="AH474" s="141"/>
      <c r="AI474" s="141"/>
      <c r="AJ474" s="141"/>
      <c r="AK474" s="164"/>
      <c r="AL474" s="141"/>
      <c r="AM474" s="141"/>
      <c r="AN474" s="141"/>
      <c r="AO474" s="141"/>
      <c r="AP474" s="141"/>
      <c r="AQ474" s="141"/>
      <c r="AR474" s="141"/>
      <c r="AS474" s="141"/>
      <c r="AT474" s="141"/>
      <c r="AU474" s="141"/>
      <c r="AV474" s="141"/>
      <c r="AW474" s="141"/>
    </row>
    <row r="475" spans="1:49" s="200" customFormat="1" ht="51.6" customHeight="1">
      <c r="A475" s="140" t="str">
        <f>IF(D475&lt;&gt;"",VLOOKUP('ACTIVOS DE INFORMACIÓN 2020'!D475,DATA!$E$2:$F$101,2)&amp;"-"&amp;B475,"")</f>
        <v/>
      </c>
      <c r="B475" s="140"/>
      <c r="C475" s="141"/>
      <c r="D475" s="141"/>
      <c r="E475" s="141"/>
      <c r="F475" s="142"/>
      <c r="G475" s="141"/>
      <c r="H475" s="141"/>
      <c r="I475" s="143"/>
      <c r="J475" s="145"/>
      <c r="K475" s="141"/>
      <c r="L475" s="145"/>
      <c r="M475" s="141"/>
      <c r="N475" s="141"/>
      <c r="O475" s="141"/>
      <c r="P475" s="141"/>
      <c r="Q475" s="141"/>
      <c r="R475" s="141"/>
      <c r="S475" s="141"/>
      <c r="T475" s="142"/>
      <c r="U475" s="199"/>
      <c r="V475" s="141"/>
      <c r="W475" s="141"/>
      <c r="X475" s="143"/>
      <c r="Y475" s="141"/>
      <c r="Z475" s="143"/>
      <c r="AA475" s="143"/>
      <c r="AB475" s="143"/>
      <c r="AC475" s="141"/>
      <c r="AD475" s="144"/>
      <c r="AE475" s="141"/>
      <c r="AF475" s="141"/>
      <c r="AG475" s="141"/>
      <c r="AH475" s="141"/>
      <c r="AI475" s="141"/>
      <c r="AJ475" s="141"/>
      <c r="AK475" s="145"/>
      <c r="AL475" s="141"/>
      <c r="AM475" s="141"/>
      <c r="AN475" s="141"/>
      <c r="AO475" s="141"/>
      <c r="AP475" s="141"/>
      <c r="AQ475" s="141"/>
      <c r="AR475" s="141"/>
      <c r="AS475" s="141"/>
      <c r="AT475" s="141"/>
      <c r="AU475" s="141"/>
      <c r="AV475" s="141"/>
      <c r="AW475" s="141"/>
    </row>
    <row r="476" spans="1:49" s="200" customFormat="1" ht="51.6" customHeight="1">
      <c r="A476" s="140" t="str">
        <f>IF(D476&lt;&gt;"",VLOOKUP('ACTIVOS DE INFORMACIÓN 2020'!D476,DATA!$E$2:$F$101,2)&amp;"-"&amp;B476,"")</f>
        <v/>
      </c>
      <c r="B476" s="140"/>
      <c r="C476" s="141"/>
      <c r="D476" s="141"/>
      <c r="E476" s="141"/>
      <c r="F476" s="142"/>
      <c r="G476" s="141"/>
      <c r="H476" s="141"/>
      <c r="I476" s="143"/>
      <c r="J476" s="145"/>
      <c r="K476" s="141"/>
      <c r="L476" s="145"/>
      <c r="M476" s="141"/>
      <c r="N476" s="141"/>
      <c r="O476" s="141"/>
      <c r="P476" s="141"/>
      <c r="Q476" s="141"/>
      <c r="R476" s="141"/>
      <c r="S476" s="141"/>
      <c r="T476" s="142"/>
      <c r="U476" s="199"/>
      <c r="V476" s="141"/>
      <c r="W476" s="141"/>
      <c r="X476" s="143"/>
      <c r="Y476" s="141"/>
      <c r="Z476" s="143"/>
      <c r="AA476" s="143"/>
      <c r="AB476" s="143"/>
      <c r="AC476" s="141"/>
      <c r="AD476" s="144"/>
      <c r="AE476" s="141"/>
      <c r="AF476" s="141"/>
      <c r="AG476" s="141"/>
      <c r="AH476" s="141"/>
      <c r="AI476" s="141"/>
      <c r="AJ476" s="141"/>
      <c r="AK476" s="164"/>
      <c r="AL476" s="141"/>
      <c r="AM476" s="141"/>
      <c r="AN476" s="141"/>
      <c r="AO476" s="141"/>
      <c r="AP476" s="141"/>
      <c r="AQ476" s="141"/>
      <c r="AR476" s="141"/>
      <c r="AS476" s="141"/>
      <c r="AT476" s="141"/>
      <c r="AU476" s="141"/>
      <c r="AV476" s="141"/>
      <c r="AW476" s="141"/>
    </row>
    <row r="477" spans="1:49" s="200" customFormat="1" ht="51.6" customHeight="1">
      <c r="A477" s="140" t="str">
        <f>IF(D477&lt;&gt;"",VLOOKUP('ACTIVOS DE INFORMACIÓN 2020'!D477,DATA!$E$2:$F$101,2)&amp;"-"&amp;B477,"")</f>
        <v/>
      </c>
      <c r="B477" s="140"/>
      <c r="C477" s="141"/>
      <c r="D477" s="141"/>
      <c r="E477" s="141"/>
      <c r="F477" s="142"/>
      <c r="G477" s="141"/>
      <c r="H477" s="141"/>
      <c r="I477" s="143"/>
      <c r="J477" s="145"/>
      <c r="K477" s="141"/>
      <c r="L477" s="145"/>
      <c r="M477" s="141"/>
      <c r="N477" s="141"/>
      <c r="O477" s="141"/>
      <c r="P477" s="141"/>
      <c r="Q477" s="141"/>
      <c r="R477" s="141"/>
      <c r="S477" s="141"/>
      <c r="T477" s="142"/>
      <c r="U477" s="199"/>
      <c r="V477" s="141"/>
      <c r="W477" s="141"/>
      <c r="X477" s="143"/>
      <c r="Y477" s="141"/>
      <c r="Z477" s="143"/>
      <c r="AA477" s="143"/>
      <c r="AB477" s="143"/>
      <c r="AC477" s="141"/>
      <c r="AD477" s="144"/>
      <c r="AE477" s="141"/>
      <c r="AF477" s="141"/>
      <c r="AG477" s="141"/>
      <c r="AH477" s="141"/>
      <c r="AI477" s="141"/>
      <c r="AJ477" s="141"/>
      <c r="AK477" s="164"/>
      <c r="AL477" s="141"/>
      <c r="AM477" s="141"/>
      <c r="AN477" s="141"/>
      <c r="AO477" s="141"/>
      <c r="AP477" s="141"/>
      <c r="AQ477" s="141"/>
      <c r="AR477" s="141"/>
      <c r="AS477" s="141"/>
      <c r="AT477" s="141"/>
      <c r="AU477" s="141"/>
      <c r="AV477" s="141"/>
      <c r="AW477" s="141"/>
    </row>
    <row r="478" spans="1:49" s="200" customFormat="1" ht="51.6" customHeight="1">
      <c r="A478" s="140" t="str">
        <f>IF(D478&lt;&gt;"",VLOOKUP('ACTIVOS DE INFORMACIÓN 2020'!D478,DATA!$E$2:$F$101,2)&amp;"-"&amp;B478,"")</f>
        <v/>
      </c>
      <c r="B478" s="140"/>
      <c r="C478" s="141"/>
      <c r="D478" s="141"/>
      <c r="E478" s="141"/>
      <c r="F478" s="141"/>
      <c r="G478" s="184"/>
      <c r="H478" s="141"/>
      <c r="I478" s="141"/>
      <c r="J478" s="141"/>
      <c r="K478" s="141"/>
      <c r="L478" s="141"/>
      <c r="M478" s="141"/>
      <c r="N478" s="141"/>
      <c r="O478" s="141"/>
      <c r="P478" s="141"/>
      <c r="Q478" s="184"/>
      <c r="R478" s="184"/>
      <c r="S478" s="184"/>
      <c r="T478" s="184"/>
      <c r="U478" s="199"/>
      <c r="V478" s="141"/>
      <c r="W478" s="184"/>
      <c r="X478" s="143"/>
      <c r="Y478" s="141"/>
      <c r="Z478" s="143"/>
      <c r="AA478" s="143"/>
      <c r="AB478" s="143"/>
      <c r="AC478" s="141"/>
      <c r="AD478" s="144"/>
      <c r="AE478" s="142"/>
      <c r="AF478" s="142"/>
      <c r="AG478" s="142"/>
      <c r="AH478" s="142"/>
      <c r="AI478" s="142"/>
      <c r="AJ478" s="142"/>
      <c r="AK478" s="142"/>
      <c r="AL478" s="142"/>
      <c r="AM478" s="141"/>
      <c r="AN478" s="142"/>
      <c r="AO478" s="142"/>
      <c r="AP478" s="142"/>
      <c r="AQ478" s="142"/>
      <c r="AR478" s="142"/>
      <c r="AS478" s="142"/>
      <c r="AT478" s="142"/>
      <c r="AU478" s="142"/>
      <c r="AV478" s="142"/>
      <c r="AW478" s="142"/>
    </row>
    <row r="479" spans="1:49" s="200" customFormat="1" ht="51.6" customHeight="1">
      <c r="A479" s="140" t="str">
        <f>IF(D479&lt;&gt;"",VLOOKUP('ACTIVOS DE INFORMACIÓN 2020'!D479,DATA!$E$2:$F$101,2)&amp;"-"&amp;B479,"")</f>
        <v/>
      </c>
      <c r="B479" s="140"/>
      <c r="C479" s="141"/>
      <c r="D479" s="141"/>
      <c r="E479" s="141"/>
      <c r="F479" s="141"/>
      <c r="G479" s="141"/>
      <c r="H479" s="141"/>
      <c r="I479" s="141"/>
      <c r="J479" s="141"/>
      <c r="K479" s="141"/>
      <c r="L479" s="141"/>
      <c r="M479" s="141"/>
      <c r="N479" s="141"/>
      <c r="O479" s="141"/>
      <c r="P479" s="141"/>
      <c r="Q479" s="141"/>
      <c r="R479" s="141"/>
      <c r="S479" s="141"/>
      <c r="T479" s="141"/>
      <c r="U479" s="199"/>
      <c r="V479" s="141"/>
      <c r="W479" s="141"/>
      <c r="X479" s="143"/>
      <c r="Y479" s="141"/>
      <c r="Z479" s="143"/>
      <c r="AA479" s="143"/>
      <c r="AB479" s="143"/>
      <c r="AC479" s="141"/>
      <c r="AD479" s="144"/>
      <c r="AE479" s="141"/>
      <c r="AF479" s="141"/>
      <c r="AG479" s="141"/>
      <c r="AH479" s="141"/>
      <c r="AI479" s="141"/>
      <c r="AJ479" s="141"/>
      <c r="AK479" s="164"/>
      <c r="AL479" s="141"/>
      <c r="AM479" s="141"/>
      <c r="AN479" s="141"/>
      <c r="AO479" s="141"/>
      <c r="AP479" s="141"/>
      <c r="AQ479" s="141"/>
      <c r="AR479" s="141"/>
      <c r="AS479" s="141"/>
      <c r="AT479" s="141"/>
      <c r="AU479" s="141"/>
      <c r="AV479" s="141"/>
      <c r="AW479" s="141"/>
    </row>
    <row r="480" spans="1:49" s="200" customFormat="1" ht="51.6" customHeight="1">
      <c r="A480" s="140" t="str">
        <f>IF(D480&lt;&gt;"",VLOOKUP('ACTIVOS DE INFORMACIÓN 2020'!D480,DATA!$E$2:$F$101,2)&amp;"-"&amp;B480,"")</f>
        <v/>
      </c>
      <c r="B480" s="140"/>
      <c r="C480" s="141"/>
      <c r="D480" s="141"/>
      <c r="E480" s="141"/>
      <c r="F480" s="142"/>
      <c r="G480" s="141"/>
      <c r="H480" s="141"/>
      <c r="I480" s="143"/>
      <c r="J480" s="145"/>
      <c r="K480" s="141"/>
      <c r="L480" s="145"/>
      <c r="M480" s="141"/>
      <c r="N480" s="141"/>
      <c r="O480" s="141"/>
      <c r="P480" s="141"/>
      <c r="Q480" s="141"/>
      <c r="R480" s="141"/>
      <c r="S480" s="141"/>
      <c r="T480" s="142"/>
      <c r="U480" s="199"/>
      <c r="V480" s="141"/>
      <c r="W480" s="141"/>
      <c r="X480" s="143"/>
      <c r="Y480" s="141"/>
      <c r="Z480" s="143"/>
      <c r="AA480" s="143"/>
      <c r="AB480" s="143"/>
      <c r="AC480" s="141"/>
      <c r="AD480" s="144"/>
      <c r="AE480" s="141"/>
      <c r="AF480" s="141"/>
      <c r="AG480" s="141"/>
      <c r="AH480" s="141"/>
      <c r="AI480" s="141"/>
      <c r="AJ480" s="141"/>
      <c r="AK480" s="164"/>
      <c r="AL480" s="141"/>
      <c r="AM480" s="141"/>
      <c r="AN480" s="141"/>
      <c r="AO480" s="141"/>
      <c r="AP480" s="141"/>
      <c r="AQ480" s="141"/>
      <c r="AR480" s="141"/>
      <c r="AS480" s="141"/>
      <c r="AT480" s="141"/>
      <c r="AU480" s="141"/>
      <c r="AV480" s="141"/>
      <c r="AW480" s="141"/>
    </row>
    <row r="481" spans="1:49" s="200" customFormat="1" ht="51.6" customHeight="1">
      <c r="A481" s="140" t="str">
        <f>IF(D481&lt;&gt;"",VLOOKUP('ACTIVOS DE INFORMACIÓN 2020'!D481,DATA!$E$2:$F$101,2)&amp;"-"&amp;B481,"")</f>
        <v/>
      </c>
      <c r="B481" s="140"/>
      <c r="C481" s="141"/>
      <c r="D481" s="141"/>
      <c r="E481" s="141"/>
      <c r="F481" s="142"/>
      <c r="G481" s="141"/>
      <c r="H481" s="141"/>
      <c r="I481" s="143"/>
      <c r="J481" s="145"/>
      <c r="K481" s="141"/>
      <c r="L481" s="145"/>
      <c r="M481" s="141"/>
      <c r="N481" s="141"/>
      <c r="O481" s="141"/>
      <c r="P481" s="141"/>
      <c r="Q481" s="141"/>
      <c r="R481" s="141"/>
      <c r="S481" s="141"/>
      <c r="T481" s="142"/>
      <c r="U481" s="199"/>
      <c r="V481" s="141"/>
      <c r="W481" s="141"/>
      <c r="X481" s="143"/>
      <c r="Y481" s="141"/>
      <c r="Z481" s="143"/>
      <c r="AA481" s="143"/>
      <c r="AB481" s="143"/>
      <c r="AC481" s="141"/>
      <c r="AD481" s="144"/>
      <c r="AE481" s="141"/>
      <c r="AF481" s="141"/>
      <c r="AG481" s="141"/>
      <c r="AH481" s="141"/>
      <c r="AI481" s="141"/>
      <c r="AJ481" s="141"/>
      <c r="AK481" s="142"/>
      <c r="AL481" s="141"/>
      <c r="AM481" s="141"/>
      <c r="AN481" s="141"/>
      <c r="AO481" s="141"/>
      <c r="AP481" s="141"/>
      <c r="AQ481" s="141"/>
      <c r="AR481" s="141"/>
      <c r="AS481" s="141"/>
      <c r="AT481" s="141"/>
      <c r="AU481" s="141"/>
      <c r="AV481" s="141"/>
      <c r="AW481" s="141"/>
    </row>
    <row r="482" spans="1:49" s="200" customFormat="1" ht="51.6" customHeight="1">
      <c r="A482" s="140" t="str">
        <f>IF(D482&lt;&gt;"",VLOOKUP('ACTIVOS DE INFORMACIÓN 2020'!D482,DATA!$E$2:$F$101,2)&amp;"-"&amp;B482,"")</f>
        <v/>
      </c>
      <c r="B482" s="140"/>
      <c r="C482" s="141"/>
      <c r="D482" s="141"/>
      <c r="E482" s="141"/>
      <c r="F482" s="142"/>
      <c r="G482" s="141"/>
      <c r="H482" s="141"/>
      <c r="I482" s="143"/>
      <c r="J482" s="145"/>
      <c r="K482" s="141"/>
      <c r="L482" s="145"/>
      <c r="M482" s="141"/>
      <c r="N482" s="141"/>
      <c r="O482" s="141"/>
      <c r="P482" s="141"/>
      <c r="Q482" s="141"/>
      <c r="R482" s="141"/>
      <c r="S482" s="141"/>
      <c r="T482" s="142"/>
      <c r="U482" s="199"/>
      <c r="V482" s="141"/>
      <c r="W482" s="141"/>
      <c r="X482" s="143"/>
      <c r="Y482" s="141"/>
      <c r="Z482" s="143"/>
      <c r="AA482" s="143"/>
      <c r="AB482" s="143"/>
      <c r="AC482" s="141"/>
      <c r="AD482" s="144"/>
      <c r="AE482" s="141"/>
      <c r="AF482" s="141"/>
      <c r="AG482" s="141"/>
      <c r="AH482" s="141"/>
      <c r="AI482" s="141"/>
      <c r="AJ482" s="141"/>
      <c r="AK482" s="142"/>
      <c r="AL482" s="141"/>
      <c r="AM482" s="141"/>
      <c r="AN482" s="141"/>
      <c r="AO482" s="141"/>
      <c r="AP482" s="141"/>
      <c r="AQ482" s="141"/>
      <c r="AR482" s="141"/>
      <c r="AS482" s="141"/>
      <c r="AT482" s="141"/>
      <c r="AU482" s="141"/>
      <c r="AV482" s="141"/>
      <c r="AW482" s="141"/>
    </row>
    <row r="483" spans="1:49" s="200" customFormat="1" ht="51.6" customHeight="1">
      <c r="A483" s="140" t="str">
        <f>IF(D483&lt;&gt;"",VLOOKUP('ACTIVOS DE INFORMACIÓN 2020'!D483,DATA!$E$2:$F$101,2)&amp;"-"&amp;B483,"")</f>
        <v/>
      </c>
      <c r="B483" s="140"/>
      <c r="C483" s="141"/>
      <c r="D483" s="141"/>
      <c r="E483" s="141"/>
      <c r="F483" s="142"/>
      <c r="G483" s="141"/>
      <c r="H483" s="141"/>
      <c r="I483" s="143"/>
      <c r="J483" s="145"/>
      <c r="K483" s="141"/>
      <c r="L483" s="145"/>
      <c r="M483" s="141"/>
      <c r="N483" s="141"/>
      <c r="O483" s="141"/>
      <c r="P483" s="141"/>
      <c r="Q483" s="141"/>
      <c r="R483" s="141"/>
      <c r="S483" s="141"/>
      <c r="T483" s="142"/>
      <c r="U483" s="199"/>
      <c r="V483" s="141"/>
      <c r="W483" s="141"/>
      <c r="X483" s="143"/>
      <c r="Y483" s="141"/>
      <c r="Z483" s="143"/>
      <c r="AA483" s="143"/>
      <c r="AB483" s="143"/>
      <c r="AC483" s="141"/>
      <c r="AD483" s="144"/>
      <c r="AE483" s="141"/>
      <c r="AF483" s="141"/>
      <c r="AG483" s="141"/>
      <c r="AH483" s="141"/>
      <c r="AI483" s="141"/>
      <c r="AJ483" s="141"/>
      <c r="AK483" s="164"/>
      <c r="AL483" s="141"/>
      <c r="AM483" s="141"/>
      <c r="AN483" s="141"/>
      <c r="AO483" s="141"/>
      <c r="AP483" s="141"/>
      <c r="AQ483" s="141"/>
      <c r="AR483" s="141"/>
      <c r="AS483" s="141"/>
      <c r="AT483" s="141"/>
      <c r="AU483" s="141"/>
      <c r="AV483" s="141"/>
      <c r="AW483" s="141"/>
    </row>
    <row r="484" spans="1:49" s="200" customFormat="1" ht="51.6" customHeight="1">
      <c r="A484" s="140" t="str">
        <f>IF(D484&lt;&gt;"",VLOOKUP('ACTIVOS DE INFORMACIÓN 2020'!D484,DATA!$E$2:$F$101,2)&amp;"-"&amp;B484,"")</f>
        <v/>
      </c>
      <c r="B484" s="140"/>
      <c r="C484" s="141"/>
      <c r="D484" s="141"/>
      <c r="E484" s="141"/>
      <c r="F484" s="142"/>
      <c r="G484" s="141"/>
      <c r="H484" s="141"/>
      <c r="I484" s="141"/>
      <c r="J484" s="141"/>
      <c r="K484" s="141"/>
      <c r="L484" s="141"/>
      <c r="M484" s="141"/>
      <c r="N484" s="141"/>
      <c r="O484" s="141"/>
      <c r="P484" s="141"/>
      <c r="Q484" s="141"/>
      <c r="R484" s="141"/>
      <c r="S484" s="141"/>
      <c r="T484" s="142"/>
      <c r="U484" s="199"/>
      <c r="V484" s="141"/>
      <c r="W484" s="141"/>
      <c r="X484" s="143"/>
      <c r="Y484" s="141"/>
      <c r="Z484" s="143"/>
      <c r="AA484" s="143"/>
      <c r="AB484" s="143"/>
      <c r="AC484" s="141"/>
      <c r="AD484" s="144"/>
      <c r="AE484" s="141"/>
      <c r="AF484" s="141"/>
      <c r="AG484" s="141"/>
      <c r="AH484" s="141"/>
      <c r="AI484" s="141"/>
      <c r="AJ484" s="141"/>
      <c r="AK484" s="145"/>
      <c r="AL484" s="141"/>
      <c r="AM484" s="141"/>
      <c r="AN484" s="141"/>
      <c r="AO484" s="141"/>
      <c r="AP484" s="141"/>
      <c r="AQ484" s="141"/>
      <c r="AR484" s="141"/>
      <c r="AS484" s="141"/>
      <c r="AT484" s="141"/>
      <c r="AU484" s="141"/>
      <c r="AV484" s="141"/>
      <c r="AW484" s="141"/>
    </row>
    <row r="485" spans="1:49" s="200" customFormat="1" ht="51.6" customHeight="1">
      <c r="A485" s="140" t="str">
        <f>IF(D485&lt;&gt;"",VLOOKUP('ACTIVOS DE INFORMACIÓN 2020'!D485,DATA!$E$2:$F$101,2)&amp;"-"&amp;B485,"")</f>
        <v/>
      </c>
      <c r="B485" s="140"/>
      <c r="C485" s="141"/>
      <c r="D485" s="141"/>
      <c r="E485" s="141"/>
      <c r="F485" s="142"/>
      <c r="G485" s="141"/>
      <c r="H485" s="141"/>
      <c r="I485" s="143"/>
      <c r="J485" s="145"/>
      <c r="K485" s="141"/>
      <c r="L485" s="145"/>
      <c r="M485" s="141"/>
      <c r="N485" s="141"/>
      <c r="O485" s="141"/>
      <c r="P485" s="141"/>
      <c r="Q485" s="141"/>
      <c r="R485" s="141"/>
      <c r="S485" s="141"/>
      <c r="T485" s="142"/>
      <c r="U485" s="199"/>
      <c r="V485" s="141"/>
      <c r="W485" s="141"/>
      <c r="X485" s="143"/>
      <c r="Y485" s="141"/>
      <c r="Z485" s="143"/>
      <c r="AA485" s="143"/>
      <c r="AB485" s="143"/>
      <c r="AC485" s="141"/>
      <c r="AD485" s="144"/>
      <c r="AE485" s="141"/>
      <c r="AF485" s="141"/>
      <c r="AG485" s="141"/>
      <c r="AH485" s="141"/>
      <c r="AI485" s="141"/>
      <c r="AJ485" s="141"/>
      <c r="AK485" s="142"/>
      <c r="AL485" s="141"/>
      <c r="AM485" s="141"/>
      <c r="AN485" s="141"/>
      <c r="AO485" s="141"/>
      <c r="AP485" s="141"/>
      <c r="AQ485" s="141"/>
      <c r="AR485" s="141"/>
      <c r="AS485" s="141"/>
      <c r="AT485" s="141"/>
      <c r="AU485" s="141"/>
      <c r="AV485" s="141"/>
      <c r="AW485" s="141"/>
    </row>
    <row r="486" spans="1:49" s="200" customFormat="1" ht="51.6" customHeight="1">
      <c r="A486" s="140" t="str">
        <f>IF(D486&lt;&gt;"",VLOOKUP('ACTIVOS DE INFORMACIÓN 2020'!D486,DATA!$E$2:$F$101,2)&amp;"-"&amp;B486,"")</f>
        <v/>
      </c>
      <c r="B486" s="140"/>
      <c r="C486" s="141"/>
      <c r="D486" s="141"/>
      <c r="E486" s="141"/>
      <c r="F486" s="142"/>
      <c r="G486" s="141"/>
      <c r="H486" s="141"/>
      <c r="I486" s="143"/>
      <c r="J486" s="145"/>
      <c r="K486" s="141"/>
      <c r="L486" s="145"/>
      <c r="M486" s="141"/>
      <c r="N486" s="141"/>
      <c r="O486" s="141"/>
      <c r="P486" s="141"/>
      <c r="Q486" s="141"/>
      <c r="R486" s="141"/>
      <c r="S486" s="141"/>
      <c r="T486" s="142"/>
      <c r="U486" s="199"/>
      <c r="V486" s="141"/>
      <c r="W486" s="141"/>
      <c r="X486" s="143"/>
      <c r="Y486" s="141"/>
      <c r="Z486" s="143"/>
      <c r="AA486" s="143"/>
      <c r="AB486" s="143"/>
      <c r="AC486" s="141"/>
      <c r="AD486" s="144"/>
      <c r="AE486" s="141"/>
      <c r="AF486" s="141"/>
      <c r="AG486" s="141"/>
      <c r="AH486" s="141"/>
      <c r="AI486" s="141"/>
      <c r="AJ486" s="141"/>
      <c r="AK486" s="141"/>
      <c r="AL486" s="141"/>
      <c r="AM486" s="141"/>
      <c r="AN486" s="141"/>
      <c r="AO486" s="141"/>
      <c r="AP486" s="141"/>
      <c r="AQ486" s="141"/>
      <c r="AR486" s="141"/>
      <c r="AS486" s="141"/>
      <c r="AT486" s="141"/>
      <c r="AU486" s="141"/>
      <c r="AV486" s="141"/>
      <c r="AW486" s="141"/>
    </row>
    <row r="487" spans="1:49" s="200" customFormat="1" ht="51.6" customHeight="1">
      <c r="A487" s="140" t="str">
        <f>IF(D487&lt;&gt;"",VLOOKUP('ACTIVOS DE INFORMACIÓN 2020'!D487,DATA!$E$2:$F$101,2)&amp;"-"&amp;B487,"")</f>
        <v/>
      </c>
      <c r="B487" s="140"/>
      <c r="C487" s="141"/>
      <c r="D487" s="141"/>
      <c r="E487" s="141"/>
      <c r="F487" s="142"/>
      <c r="G487" s="141"/>
      <c r="H487" s="141"/>
      <c r="I487" s="143"/>
      <c r="J487" s="145"/>
      <c r="K487" s="141"/>
      <c r="L487" s="145"/>
      <c r="M487" s="141"/>
      <c r="N487" s="141"/>
      <c r="O487" s="141"/>
      <c r="P487" s="141"/>
      <c r="Q487" s="141"/>
      <c r="R487" s="141"/>
      <c r="S487" s="141"/>
      <c r="T487" s="142"/>
      <c r="U487" s="199"/>
      <c r="V487" s="141"/>
      <c r="W487" s="141"/>
      <c r="X487" s="143"/>
      <c r="Y487" s="141"/>
      <c r="Z487" s="143"/>
      <c r="AA487" s="143"/>
      <c r="AB487" s="143"/>
      <c r="AC487" s="141"/>
      <c r="AD487" s="144"/>
      <c r="AE487" s="141"/>
      <c r="AF487" s="141"/>
      <c r="AG487" s="141"/>
      <c r="AH487" s="141"/>
      <c r="AI487" s="141"/>
      <c r="AJ487" s="141"/>
      <c r="AK487" s="142"/>
      <c r="AL487" s="141"/>
      <c r="AM487" s="141"/>
      <c r="AN487" s="141"/>
      <c r="AO487" s="141"/>
      <c r="AP487" s="141"/>
      <c r="AQ487" s="141"/>
      <c r="AR487" s="141"/>
      <c r="AS487" s="141"/>
      <c r="AT487" s="141"/>
      <c r="AU487" s="141"/>
      <c r="AV487" s="141"/>
      <c r="AW487" s="141"/>
    </row>
    <row r="488" spans="1:49" s="200" customFormat="1" ht="51.6" customHeight="1">
      <c r="A488" s="140" t="str">
        <f>IF(D488&lt;&gt;"",VLOOKUP('ACTIVOS DE INFORMACIÓN 2020'!D488,DATA!$E$2:$F$101,2)&amp;"-"&amp;B488,"")</f>
        <v/>
      </c>
      <c r="B488" s="140"/>
      <c r="C488" s="141"/>
      <c r="D488" s="141"/>
      <c r="E488" s="141"/>
      <c r="F488" s="141"/>
      <c r="G488" s="184"/>
      <c r="H488" s="141"/>
      <c r="I488" s="141"/>
      <c r="J488" s="141"/>
      <c r="K488" s="141"/>
      <c r="L488" s="141"/>
      <c r="M488" s="141"/>
      <c r="N488" s="141"/>
      <c r="O488" s="141"/>
      <c r="P488" s="141"/>
      <c r="Q488" s="184"/>
      <c r="R488" s="184"/>
      <c r="S488" s="184"/>
      <c r="T488" s="184"/>
      <c r="U488" s="199"/>
      <c r="V488" s="141"/>
      <c r="W488" s="184"/>
      <c r="X488" s="143"/>
      <c r="Y488" s="141"/>
      <c r="Z488" s="143"/>
      <c r="AA488" s="143"/>
      <c r="AB488" s="143"/>
      <c r="AC488" s="141"/>
      <c r="AD488" s="144"/>
      <c r="AE488" s="142"/>
      <c r="AF488" s="142"/>
      <c r="AG488" s="142"/>
      <c r="AH488" s="142"/>
      <c r="AI488" s="142"/>
      <c r="AJ488" s="142"/>
      <c r="AK488" s="142"/>
      <c r="AL488" s="142"/>
      <c r="AM488" s="141"/>
      <c r="AN488" s="142"/>
      <c r="AO488" s="142"/>
      <c r="AP488" s="142"/>
      <c r="AQ488" s="142"/>
      <c r="AR488" s="142"/>
      <c r="AS488" s="142"/>
      <c r="AT488" s="142"/>
      <c r="AU488" s="142"/>
      <c r="AV488" s="142"/>
      <c r="AW488" s="142"/>
    </row>
    <row r="489" spans="1:49" s="200" customFormat="1" ht="51.6" customHeight="1">
      <c r="A489" s="140" t="str">
        <f>IF(D489&lt;&gt;"",VLOOKUP('ACTIVOS DE INFORMACIÓN 2020'!D489,DATA!$E$2:$F$101,2)&amp;"-"&amp;B489,"")</f>
        <v/>
      </c>
      <c r="B489" s="140"/>
      <c r="C489" s="141"/>
      <c r="D489" s="141"/>
      <c r="E489" s="141"/>
      <c r="F489" s="141"/>
      <c r="G489" s="142"/>
      <c r="H489" s="141"/>
      <c r="I489" s="141"/>
      <c r="J489" s="141"/>
      <c r="K489" s="141"/>
      <c r="L489" s="141"/>
      <c r="M489" s="141"/>
      <c r="N489" s="141"/>
      <c r="O489" s="141"/>
      <c r="P489" s="141"/>
      <c r="Q489" s="141"/>
      <c r="R489" s="141"/>
      <c r="S489" s="141"/>
      <c r="T489" s="141"/>
      <c r="U489" s="199"/>
      <c r="V489" s="141"/>
      <c r="W489" s="141"/>
      <c r="X489" s="143"/>
      <c r="Y489" s="141"/>
      <c r="Z489" s="143"/>
      <c r="AA489" s="143"/>
      <c r="AB489" s="143"/>
      <c r="AC489" s="141"/>
      <c r="AD489" s="144"/>
      <c r="AE489" s="141"/>
      <c r="AF489" s="141"/>
      <c r="AG489" s="141"/>
      <c r="AH489" s="141"/>
      <c r="AI489" s="141"/>
      <c r="AJ489" s="141"/>
      <c r="AK489" s="145"/>
      <c r="AL489" s="141"/>
      <c r="AM489" s="141"/>
      <c r="AN489" s="141"/>
      <c r="AO489" s="141"/>
      <c r="AP489" s="141"/>
      <c r="AQ489" s="141"/>
      <c r="AR489" s="141"/>
      <c r="AS489" s="141"/>
      <c r="AT489" s="141"/>
      <c r="AU489" s="141"/>
      <c r="AV489" s="141"/>
      <c r="AW489" s="141"/>
    </row>
    <row r="490" spans="1:49" s="200" customFormat="1" ht="51.6" customHeight="1">
      <c r="A490" s="140" t="str">
        <f>IF(D490&lt;&gt;"",VLOOKUP('ACTIVOS DE INFORMACIÓN 2020'!D490,DATA!$E$2:$F$101,2)&amp;"-"&amp;B490,"")</f>
        <v/>
      </c>
      <c r="B490" s="140"/>
      <c r="C490" s="141"/>
      <c r="D490" s="141"/>
      <c r="E490" s="141"/>
      <c r="F490" s="141"/>
      <c r="G490" s="141"/>
      <c r="H490" s="141"/>
      <c r="I490" s="141"/>
      <c r="J490" s="141"/>
      <c r="K490" s="141"/>
      <c r="L490" s="141"/>
      <c r="M490" s="141"/>
      <c r="N490" s="141"/>
      <c r="O490" s="141"/>
      <c r="P490" s="141"/>
      <c r="Q490" s="141"/>
      <c r="R490" s="141"/>
      <c r="S490" s="141"/>
      <c r="T490" s="142"/>
      <c r="U490" s="199"/>
      <c r="V490" s="141"/>
      <c r="W490" s="141"/>
      <c r="X490" s="143"/>
      <c r="Y490" s="141"/>
      <c r="Z490" s="143"/>
      <c r="AA490" s="143"/>
      <c r="AB490" s="143"/>
      <c r="AC490" s="141"/>
      <c r="AD490" s="144"/>
      <c r="AE490" s="141"/>
      <c r="AF490" s="141"/>
      <c r="AG490" s="141"/>
      <c r="AH490" s="141"/>
      <c r="AI490" s="141"/>
      <c r="AJ490" s="141"/>
      <c r="AK490" s="145"/>
      <c r="AL490" s="141"/>
      <c r="AM490" s="141"/>
      <c r="AN490" s="141"/>
      <c r="AO490" s="141"/>
      <c r="AP490" s="141"/>
      <c r="AQ490" s="141"/>
      <c r="AR490" s="141"/>
      <c r="AS490" s="141"/>
      <c r="AT490" s="141"/>
      <c r="AU490" s="141"/>
      <c r="AV490" s="141"/>
      <c r="AW490" s="141"/>
    </row>
    <row r="491" spans="1:49" s="200" customFormat="1" ht="51.6" customHeight="1">
      <c r="A491" s="140" t="str">
        <f>IF(D491&lt;&gt;"",VLOOKUP('ACTIVOS DE INFORMACIÓN 2020'!D491,DATA!$E$2:$F$101,2)&amp;"-"&amp;B491,"")</f>
        <v/>
      </c>
      <c r="B491" s="140"/>
      <c r="C491" s="141"/>
      <c r="D491" s="141"/>
      <c r="E491" s="141"/>
      <c r="F491" s="141"/>
      <c r="G491" s="141"/>
      <c r="H491" s="141"/>
      <c r="I491" s="141"/>
      <c r="J491" s="141"/>
      <c r="K491" s="141"/>
      <c r="L491" s="141"/>
      <c r="M491" s="141"/>
      <c r="N491" s="141"/>
      <c r="O491" s="141"/>
      <c r="P491" s="141"/>
      <c r="Q491" s="141"/>
      <c r="R491" s="141"/>
      <c r="S491" s="141"/>
      <c r="T491" s="142"/>
      <c r="U491" s="199"/>
      <c r="V491" s="141"/>
      <c r="W491" s="141"/>
      <c r="X491" s="143"/>
      <c r="Y491" s="141"/>
      <c r="Z491" s="143"/>
      <c r="AA491" s="143"/>
      <c r="AB491" s="143"/>
      <c r="AC491" s="141"/>
      <c r="AD491" s="144"/>
      <c r="AE491" s="141"/>
      <c r="AF491" s="141"/>
      <c r="AG491" s="141"/>
      <c r="AH491" s="141"/>
      <c r="AI491" s="141"/>
      <c r="AJ491" s="141"/>
      <c r="AK491" s="145"/>
      <c r="AL491" s="141"/>
      <c r="AM491" s="141"/>
      <c r="AN491" s="141"/>
      <c r="AO491" s="141"/>
      <c r="AP491" s="141"/>
      <c r="AQ491" s="141"/>
      <c r="AR491" s="141"/>
      <c r="AS491" s="141"/>
      <c r="AT491" s="141"/>
      <c r="AU491" s="141"/>
      <c r="AV491" s="141"/>
      <c r="AW491" s="141"/>
    </row>
    <row r="492" spans="1:49" s="200" customFormat="1" ht="51.6" customHeight="1">
      <c r="A492" s="140" t="str">
        <f>IF(D492&lt;&gt;"",VLOOKUP('ACTIVOS DE INFORMACIÓN 2020'!D492,DATA!$E$2:$F$101,2)&amp;"-"&amp;B492,"")</f>
        <v/>
      </c>
      <c r="B492" s="140"/>
      <c r="C492" s="141"/>
      <c r="D492" s="141"/>
      <c r="E492" s="141"/>
      <c r="F492" s="142"/>
      <c r="G492" s="141"/>
      <c r="H492" s="141"/>
      <c r="I492" s="143"/>
      <c r="J492" s="145"/>
      <c r="K492" s="141"/>
      <c r="L492" s="145"/>
      <c r="M492" s="141"/>
      <c r="N492" s="141"/>
      <c r="O492" s="141"/>
      <c r="P492" s="141"/>
      <c r="Q492" s="141"/>
      <c r="R492" s="141"/>
      <c r="S492" s="141"/>
      <c r="T492" s="142"/>
      <c r="U492" s="199"/>
      <c r="V492" s="141"/>
      <c r="W492" s="141"/>
      <c r="X492" s="143"/>
      <c r="Y492" s="141"/>
      <c r="Z492" s="143"/>
      <c r="AA492" s="143"/>
      <c r="AB492" s="143"/>
      <c r="AC492" s="141"/>
      <c r="AD492" s="144"/>
      <c r="AE492" s="141"/>
      <c r="AF492" s="141"/>
      <c r="AG492" s="141"/>
      <c r="AH492" s="141"/>
      <c r="AI492" s="141"/>
      <c r="AJ492" s="141"/>
      <c r="AK492" s="145"/>
      <c r="AL492" s="141"/>
      <c r="AM492" s="141"/>
      <c r="AN492" s="141"/>
      <c r="AO492" s="141"/>
      <c r="AP492" s="141"/>
      <c r="AQ492" s="141"/>
      <c r="AR492" s="141"/>
      <c r="AS492" s="141"/>
      <c r="AT492" s="141"/>
      <c r="AU492" s="141"/>
      <c r="AV492" s="141"/>
      <c r="AW492" s="141"/>
    </row>
    <row r="493" spans="1:49" s="200" customFormat="1" ht="51.6" customHeight="1">
      <c r="A493" s="140" t="str">
        <f>IF(D493&lt;&gt;"",VLOOKUP('ACTIVOS DE INFORMACIÓN 2020'!D493,DATA!$E$2:$F$101,2)&amp;"-"&amp;B493,"")</f>
        <v/>
      </c>
      <c r="B493" s="140"/>
      <c r="C493" s="141"/>
      <c r="D493" s="141"/>
      <c r="E493" s="141"/>
      <c r="F493" s="142"/>
      <c r="G493" s="141"/>
      <c r="H493" s="141"/>
      <c r="I493" s="143"/>
      <c r="J493" s="145"/>
      <c r="K493" s="141"/>
      <c r="L493" s="145"/>
      <c r="M493" s="141"/>
      <c r="N493" s="141"/>
      <c r="O493" s="141"/>
      <c r="P493" s="141"/>
      <c r="Q493" s="141"/>
      <c r="R493" s="141"/>
      <c r="S493" s="141"/>
      <c r="T493" s="142"/>
      <c r="U493" s="199"/>
      <c r="V493" s="141"/>
      <c r="W493" s="141"/>
      <c r="X493" s="143"/>
      <c r="Y493" s="141"/>
      <c r="Z493" s="143"/>
      <c r="AA493" s="143"/>
      <c r="AB493" s="143"/>
      <c r="AC493" s="141"/>
      <c r="AD493" s="144"/>
      <c r="AE493" s="141"/>
      <c r="AF493" s="141"/>
      <c r="AG493" s="141"/>
      <c r="AH493" s="141"/>
      <c r="AI493" s="141"/>
      <c r="AJ493" s="141"/>
      <c r="AK493" s="142"/>
      <c r="AL493" s="141"/>
      <c r="AM493" s="141"/>
      <c r="AN493" s="141"/>
      <c r="AO493" s="141"/>
      <c r="AP493" s="141"/>
      <c r="AQ493" s="141"/>
      <c r="AR493" s="141"/>
      <c r="AS493" s="141"/>
      <c r="AT493" s="141"/>
      <c r="AU493" s="141"/>
      <c r="AV493" s="141"/>
      <c r="AW493" s="141"/>
    </row>
    <row r="494" spans="1:49" s="200" customFormat="1" ht="51.6" customHeight="1">
      <c r="A494" s="140" t="str">
        <f>IF(D494&lt;&gt;"",VLOOKUP('ACTIVOS DE INFORMACIÓN 2020'!D494,DATA!$E$2:$F$101,2)&amp;"-"&amp;B494,"")</f>
        <v/>
      </c>
      <c r="B494" s="140"/>
      <c r="C494" s="141"/>
      <c r="D494" s="141"/>
      <c r="E494" s="141"/>
      <c r="F494" s="142"/>
      <c r="G494" s="141"/>
      <c r="H494" s="141"/>
      <c r="I494" s="143"/>
      <c r="J494" s="145"/>
      <c r="K494" s="141"/>
      <c r="L494" s="145"/>
      <c r="M494" s="141"/>
      <c r="N494" s="141"/>
      <c r="O494" s="141"/>
      <c r="P494" s="141"/>
      <c r="Q494" s="141"/>
      <c r="R494" s="141"/>
      <c r="S494" s="141"/>
      <c r="T494" s="142"/>
      <c r="U494" s="199"/>
      <c r="V494" s="141"/>
      <c r="W494" s="141"/>
      <c r="X494" s="143"/>
      <c r="Y494" s="141"/>
      <c r="Z494" s="143"/>
      <c r="AA494" s="143"/>
      <c r="AB494" s="143"/>
      <c r="AC494" s="141"/>
      <c r="AD494" s="144"/>
      <c r="AE494" s="141"/>
      <c r="AF494" s="141"/>
      <c r="AG494" s="141"/>
      <c r="AH494" s="141"/>
      <c r="AI494" s="141"/>
      <c r="AJ494" s="141"/>
      <c r="AK494" s="142"/>
      <c r="AL494" s="141"/>
      <c r="AM494" s="141"/>
      <c r="AN494" s="141"/>
      <c r="AO494" s="141"/>
      <c r="AP494" s="141"/>
      <c r="AQ494" s="141"/>
      <c r="AR494" s="141"/>
      <c r="AS494" s="141"/>
      <c r="AT494" s="141"/>
      <c r="AU494" s="141"/>
      <c r="AV494" s="141"/>
      <c r="AW494" s="141"/>
    </row>
    <row r="495" spans="1:49" s="200" customFormat="1" ht="51.6" customHeight="1">
      <c r="A495" s="140" t="str">
        <f>IF(D495&lt;&gt;"",VLOOKUP('ACTIVOS DE INFORMACIÓN 2020'!D495,DATA!$E$2:$F$101,2)&amp;"-"&amp;B495,"")</f>
        <v/>
      </c>
      <c r="B495" s="140"/>
      <c r="C495" s="141"/>
      <c r="D495" s="141"/>
      <c r="E495" s="141"/>
      <c r="F495" s="142"/>
      <c r="G495" s="141"/>
      <c r="H495" s="141"/>
      <c r="I495" s="143"/>
      <c r="J495" s="145"/>
      <c r="K495" s="141"/>
      <c r="L495" s="145"/>
      <c r="M495" s="141"/>
      <c r="N495" s="141"/>
      <c r="O495" s="141"/>
      <c r="P495" s="141"/>
      <c r="Q495" s="141"/>
      <c r="R495" s="141"/>
      <c r="S495" s="141"/>
      <c r="T495" s="142"/>
      <c r="U495" s="199"/>
      <c r="V495" s="141"/>
      <c r="W495" s="141"/>
      <c r="X495" s="143"/>
      <c r="Y495" s="141"/>
      <c r="Z495" s="143"/>
      <c r="AA495" s="143"/>
      <c r="AB495" s="143"/>
      <c r="AC495" s="141"/>
      <c r="AD495" s="144"/>
      <c r="AE495" s="141"/>
      <c r="AF495" s="141"/>
      <c r="AG495" s="141"/>
      <c r="AH495" s="141"/>
      <c r="AI495" s="141"/>
      <c r="AJ495" s="141"/>
      <c r="AK495" s="142"/>
      <c r="AL495" s="141"/>
      <c r="AM495" s="141"/>
      <c r="AN495" s="141"/>
      <c r="AO495" s="141"/>
      <c r="AP495" s="141"/>
      <c r="AQ495" s="141"/>
      <c r="AR495" s="141"/>
      <c r="AS495" s="141"/>
      <c r="AT495" s="141"/>
      <c r="AU495" s="141"/>
      <c r="AV495" s="141"/>
      <c r="AW495" s="141"/>
    </row>
    <row r="496" spans="1:49" s="200" customFormat="1" ht="51.6" customHeight="1">
      <c r="A496" s="140" t="str">
        <f>IF(D496&lt;&gt;"",VLOOKUP('ACTIVOS DE INFORMACIÓN 2020'!D496,DATA!$E$2:$F$101,2)&amp;"-"&amp;B496,"")</f>
        <v/>
      </c>
      <c r="B496" s="140"/>
      <c r="C496" s="141"/>
      <c r="D496" s="141"/>
      <c r="E496" s="141"/>
      <c r="F496" s="141"/>
      <c r="G496" s="184"/>
      <c r="H496" s="141"/>
      <c r="I496" s="141"/>
      <c r="J496" s="141"/>
      <c r="K496" s="141"/>
      <c r="L496" s="141"/>
      <c r="M496" s="141"/>
      <c r="N496" s="141"/>
      <c r="O496" s="141"/>
      <c r="P496" s="141"/>
      <c r="Q496" s="184"/>
      <c r="R496" s="184"/>
      <c r="S496" s="184"/>
      <c r="T496" s="184"/>
      <c r="U496" s="199"/>
      <c r="V496" s="141"/>
      <c r="W496" s="184"/>
      <c r="X496" s="143"/>
      <c r="Y496" s="141"/>
      <c r="Z496" s="143"/>
      <c r="AA496" s="143"/>
      <c r="AB496" s="143"/>
      <c r="AC496" s="141"/>
      <c r="AD496" s="144"/>
      <c r="AE496" s="142"/>
      <c r="AF496" s="142"/>
      <c r="AG496" s="142"/>
      <c r="AH496" s="142"/>
      <c r="AI496" s="142"/>
      <c r="AJ496" s="142"/>
      <c r="AK496" s="142"/>
      <c r="AL496" s="142"/>
      <c r="AM496" s="141"/>
      <c r="AN496" s="142"/>
      <c r="AO496" s="142"/>
      <c r="AP496" s="142"/>
      <c r="AQ496" s="142"/>
      <c r="AR496" s="142"/>
      <c r="AS496" s="142"/>
      <c r="AT496" s="142"/>
      <c r="AU496" s="142"/>
      <c r="AV496" s="142"/>
      <c r="AW496" s="142"/>
    </row>
    <row r="497" spans="1:49" s="200" customFormat="1" ht="51.6" customHeight="1">
      <c r="A497" s="140" t="str">
        <f>IF(D497&lt;&gt;"",VLOOKUP('ACTIVOS DE INFORMACIÓN 2020'!D497,DATA!$E$2:$F$101,2)&amp;"-"&amp;B497,"")</f>
        <v/>
      </c>
      <c r="B497" s="140"/>
      <c r="C497" s="141"/>
      <c r="D497" s="141"/>
      <c r="E497" s="141"/>
      <c r="F497" s="141"/>
      <c r="G497" s="142"/>
      <c r="H497" s="141"/>
      <c r="I497" s="141"/>
      <c r="J497" s="141"/>
      <c r="K497" s="141"/>
      <c r="L497" s="141"/>
      <c r="M497" s="141"/>
      <c r="N497" s="141"/>
      <c r="O497" s="141"/>
      <c r="P497" s="141"/>
      <c r="Q497" s="141"/>
      <c r="R497" s="141"/>
      <c r="S497" s="141"/>
      <c r="T497" s="141"/>
      <c r="U497" s="199"/>
      <c r="V497" s="141"/>
      <c r="W497" s="141"/>
      <c r="X497" s="143"/>
      <c r="Y497" s="141"/>
      <c r="Z497" s="143"/>
      <c r="AA497" s="143"/>
      <c r="AB497" s="143"/>
      <c r="AC497" s="141"/>
      <c r="AD497" s="144"/>
      <c r="AE497" s="141"/>
      <c r="AF497" s="141"/>
      <c r="AG497" s="141"/>
      <c r="AH497" s="141"/>
      <c r="AI497" s="141"/>
      <c r="AJ497" s="141"/>
      <c r="AK497" s="145"/>
      <c r="AL497" s="141"/>
      <c r="AM497" s="141"/>
      <c r="AN497" s="141"/>
      <c r="AO497" s="141"/>
      <c r="AP497" s="141"/>
      <c r="AQ497" s="141"/>
      <c r="AR497" s="141"/>
      <c r="AS497" s="141"/>
      <c r="AT497" s="141"/>
      <c r="AU497" s="141"/>
      <c r="AV497" s="141"/>
      <c r="AW497" s="141"/>
    </row>
    <row r="498" spans="1:49" s="200" customFormat="1" ht="51.6" customHeight="1">
      <c r="A498" s="140" t="str">
        <f>IF(D498&lt;&gt;"",VLOOKUP('ACTIVOS DE INFORMACIÓN 2020'!D498,DATA!$E$2:$F$101,2)&amp;"-"&amp;B498,"")</f>
        <v/>
      </c>
      <c r="B498" s="140"/>
      <c r="C498" s="141"/>
      <c r="D498" s="141"/>
      <c r="E498" s="141"/>
      <c r="F498" s="141"/>
      <c r="G498" s="141"/>
      <c r="H498" s="141"/>
      <c r="I498" s="141"/>
      <c r="J498" s="141"/>
      <c r="K498" s="141"/>
      <c r="L498" s="141"/>
      <c r="M498" s="141"/>
      <c r="N498" s="141"/>
      <c r="O498" s="141"/>
      <c r="P498" s="141"/>
      <c r="Q498" s="141"/>
      <c r="R498" s="141"/>
      <c r="S498" s="141"/>
      <c r="T498" s="142"/>
      <c r="U498" s="199"/>
      <c r="V498" s="141"/>
      <c r="W498" s="141"/>
      <c r="X498" s="143"/>
      <c r="Y498" s="141"/>
      <c r="Z498" s="143"/>
      <c r="AA498" s="143"/>
      <c r="AB498" s="143"/>
      <c r="AC498" s="141"/>
      <c r="AD498" s="144"/>
      <c r="AE498" s="141"/>
      <c r="AF498" s="141"/>
      <c r="AG498" s="141"/>
      <c r="AH498" s="141"/>
      <c r="AI498" s="141"/>
      <c r="AJ498" s="141"/>
      <c r="AK498" s="145"/>
      <c r="AL498" s="141"/>
      <c r="AM498" s="141"/>
      <c r="AN498" s="141"/>
      <c r="AO498" s="141"/>
      <c r="AP498" s="141"/>
      <c r="AQ498" s="141"/>
      <c r="AR498" s="141"/>
      <c r="AS498" s="141"/>
      <c r="AT498" s="141"/>
      <c r="AU498" s="141"/>
      <c r="AV498" s="141"/>
      <c r="AW498" s="141"/>
    </row>
    <row r="499" spans="1:49" s="200" customFormat="1" ht="51.6" customHeight="1">
      <c r="A499" s="140" t="str">
        <f>IF(D499&lt;&gt;"",VLOOKUP('ACTIVOS DE INFORMACIÓN 2020'!D499,DATA!$E$2:$F$101,2)&amp;"-"&amp;B499,"")</f>
        <v/>
      </c>
      <c r="B499" s="140"/>
      <c r="C499" s="141"/>
      <c r="D499" s="141"/>
      <c r="E499" s="141"/>
      <c r="F499" s="141"/>
      <c r="G499" s="141"/>
      <c r="H499" s="141"/>
      <c r="I499" s="143"/>
      <c r="J499" s="145"/>
      <c r="K499" s="141"/>
      <c r="L499" s="145"/>
      <c r="M499" s="141"/>
      <c r="N499" s="141"/>
      <c r="O499" s="141"/>
      <c r="P499" s="141"/>
      <c r="Q499" s="141"/>
      <c r="R499" s="141"/>
      <c r="S499" s="141"/>
      <c r="T499" s="142"/>
      <c r="U499" s="199"/>
      <c r="V499" s="141"/>
      <c r="W499" s="141"/>
      <c r="X499" s="143"/>
      <c r="Y499" s="141"/>
      <c r="Z499" s="143"/>
      <c r="AA499" s="143"/>
      <c r="AB499" s="143"/>
      <c r="AC499" s="141"/>
      <c r="AD499" s="144"/>
      <c r="AE499" s="141"/>
      <c r="AF499" s="141"/>
      <c r="AG499" s="141"/>
      <c r="AH499" s="141"/>
      <c r="AI499" s="141"/>
      <c r="AJ499" s="141"/>
      <c r="AK499" s="145"/>
      <c r="AL499" s="141"/>
      <c r="AM499" s="141"/>
      <c r="AN499" s="141"/>
      <c r="AO499" s="141"/>
      <c r="AP499" s="141"/>
      <c r="AQ499" s="141"/>
      <c r="AR499" s="141"/>
      <c r="AS499" s="141"/>
      <c r="AT499" s="141"/>
      <c r="AU499" s="141"/>
      <c r="AV499" s="141"/>
      <c r="AW499" s="141"/>
    </row>
    <row r="500" spans="1:49" s="200" customFormat="1" ht="51.6" customHeight="1">
      <c r="A500" s="140" t="str">
        <f>IF(D500&lt;&gt;"",VLOOKUP('ACTIVOS DE INFORMACIÓN 2020'!D500,DATA!$E$2:$F$101,2)&amp;"-"&amp;B500,"")</f>
        <v/>
      </c>
      <c r="B500" s="140"/>
      <c r="C500" s="141"/>
      <c r="D500" s="141"/>
      <c r="E500" s="141"/>
      <c r="F500" s="142"/>
      <c r="G500" s="141"/>
      <c r="H500" s="141"/>
      <c r="I500" s="143"/>
      <c r="J500" s="145"/>
      <c r="K500" s="141"/>
      <c r="L500" s="145"/>
      <c r="M500" s="141"/>
      <c r="N500" s="141"/>
      <c r="O500" s="141"/>
      <c r="P500" s="141"/>
      <c r="Q500" s="141"/>
      <c r="R500" s="141"/>
      <c r="S500" s="141"/>
      <c r="T500" s="142"/>
      <c r="U500" s="199"/>
      <c r="V500" s="141"/>
      <c r="W500" s="141"/>
      <c r="X500" s="143"/>
      <c r="Y500" s="141"/>
      <c r="Z500" s="143"/>
      <c r="AA500" s="143"/>
      <c r="AB500" s="143"/>
      <c r="AC500" s="141"/>
      <c r="AD500" s="144"/>
      <c r="AE500" s="141"/>
      <c r="AF500" s="141"/>
      <c r="AG500" s="141"/>
      <c r="AH500" s="141"/>
      <c r="AI500" s="141"/>
      <c r="AJ500" s="141"/>
      <c r="AK500" s="145"/>
      <c r="AL500" s="141"/>
      <c r="AM500" s="141"/>
      <c r="AN500" s="141"/>
      <c r="AO500" s="141"/>
      <c r="AP500" s="141"/>
      <c r="AQ500" s="141"/>
      <c r="AR500" s="141"/>
      <c r="AS500" s="141"/>
      <c r="AT500" s="141"/>
      <c r="AU500" s="141"/>
      <c r="AV500" s="141"/>
      <c r="AW500" s="141"/>
    </row>
    <row r="501" spans="1:49" s="200" customFormat="1" ht="51.6" customHeight="1">
      <c r="A501" s="140" t="str">
        <f>IF(D501&lt;&gt;"",VLOOKUP('ACTIVOS DE INFORMACIÓN 2020'!D501,DATA!$E$2:$F$101,2)&amp;"-"&amp;B501,"")</f>
        <v/>
      </c>
      <c r="B501" s="140"/>
      <c r="C501" s="141"/>
      <c r="D501" s="141"/>
      <c r="E501" s="141"/>
      <c r="F501" s="142"/>
      <c r="G501" s="141"/>
      <c r="H501" s="141"/>
      <c r="I501" s="143"/>
      <c r="J501" s="145"/>
      <c r="K501" s="141"/>
      <c r="L501" s="145"/>
      <c r="M501" s="141"/>
      <c r="N501" s="141"/>
      <c r="O501" s="141"/>
      <c r="P501" s="141"/>
      <c r="Q501" s="141"/>
      <c r="R501" s="141"/>
      <c r="S501" s="141"/>
      <c r="T501" s="142"/>
      <c r="U501" s="199"/>
      <c r="V501" s="141"/>
      <c r="W501" s="141"/>
      <c r="X501" s="143"/>
      <c r="Y501" s="141"/>
      <c r="Z501" s="143"/>
      <c r="AA501" s="143"/>
      <c r="AB501" s="143"/>
      <c r="AC501" s="141"/>
      <c r="AD501" s="144"/>
      <c r="AE501" s="141"/>
      <c r="AF501" s="141"/>
      <c r="AG501" s="141"/>
      <c r="AH501" s="141"/>
      <c r="AI501" s="141"/>
      <c r="AJ501" s="141"/>
      <c r="AK501" s="145"/>
      <c r="AL501" s="141"/>
      <c r="AM501" s="141"/>
      <c r="AN501" s="141"/>
      <c r="AO501" s="141"/>
      <c r="AP501" s="141"/>
      <c r="AQ501" s="141"/>
      <c r="AR501" s="141"/>
      <c r="AS501" s="141"/>
      <c r="AT501" s="141"/>
      <c r="AU501" s="141"/>
      <c r="AV501" s="141"/>
      <c r="AW501" s="141"/>
    </row>
    <row r="502" spans="1:49" s="200" customFormat="1" ht="51.6" customHeight="1">
      <c r="A502" s="140" t="str">
        <f>IF(D502&lt;&gt;"",VLOOKUP('ACTIVOS DE INFORMACIÓN 2020'!D502,DATA!$E$2:$F$101,2)&amp;"-"&amp;B502,"")</f>
        <v/>
      </c>
      <c r="B502" s="140"/>
      <c r="C502" s="141"/>
      <c r="D502" s="141"/>
      <c r="E502" s="141"/>
      <c r="F502" s="141"/>
      <c r="G502" s="141"/>
      <c r="H502" s="141"/>
      <c r="I502" s="143"/>
      <c r="J502" s="145"/>
      <c r="K502" s="141"/>
      <c r="L502" s="145"/>
      <c r="M502" s="141"/>
      <c r="N502" s="141"/>
      <c r="O502" s="141"/>
      <c r="P502" s="141"/>
      <c r="Q502" s="141"/>
      <c r="R502" s="141"/>
      <c r="S502" s="141"/>
      <c r="T502" s="142"/>
      <c r="U502" s="199"/>
      <c r="V502" s="141"/>
      <c r="W502" s="141"/>
      <c r="X502" s="143"/>
      <c r="Y502" s="141"/>
      <c r="Z502" s="143"/>
      <c r="AA502" s="143"/>
      <c r="AB502" s="143"/>
      <c r="AC502" s="141"/>
      <c r="AD502" s="144"/>
      <c r="AE502" s="141"/>
      <c r="AF502" s="141"/>
      <c r="AG502" s="141"/>
      <c r="AH502" s="141"/>
      <c r="AI502" s="141"/>
      <c r="AJ502" s="141"/>
      <c r="AK502" s="145"/>
      <c r="AL502" s="141"/>
      <c r="AM502" s="141"/>
      <c r="AN502" s="141"/>
      <c r="AO502" s="141"/>
      <c r="AP502" s="141"/>
      <c r="AQ502" s="141"/>
      <c r="AR502" s="141"/>
      <c r="AS502" s="141"/>
      <c r="AT502" s="141"/>
      <c r="AU502" s="141"/>
      <c r="AV502" s="141"/>
      <c r="AW502" s="141"/>
    </row>
    <row r="503" spans="1:49" s="200" customFormat="1" ht="51.6" customHeight="1">
      <c r="A503" s="140" t="str">
        <f>IF(D503&lt;&gt;"",VLOOKUP('ACTIVOS DE INFORMACIÓN 2020'!D503,DATA!$E$2:$F$101,2)&amp;"-"&amp;B503,"")</f>
        <v/>
      </c>
      <c r="B503" s="140"/>
      <c r="C503" s="141"/>
      <c r="D503" s="141"/>
      <c r="E503" s="141"/>
      <c r="F503" s="141"/>
      <c r="G503" s="184"/>
      <c r="H503" s="141"/>
      <c r="I503" s="141"/>
      <c r="J503" s="141"/>
      <c r="K503" s="141"/>
      <c r="L503" s="141"/>
      <c r="M503" s="141"/>
      <c r="N503" s="141"/>
      <c r="O503" s="141"/>
      <c r="P503" s="141"/>
      <c r="Q503" s="184"/>
      <c r="R503" s="184"/>
      <c r="S503" s="184"/>
      <c r="T503" s="184"/>
      <c r="U503" s="199"/>
      <c r="V503" s="141"/>
      <c r="W503" s="184"/>
      <c r="X503" s="143"/>
      <c r="Y503" s="141"/>
      <c r="Z503" s="143"/>
      <c r="AA503" s="143"/>
      <c r="AB503" s="143"/>
      <c r="AC503" s="141"/>
      <c r="AD503" s="144"/>
      <c r="AE503" s="142"/>
      <c r="AF503" s="142"/>
      <c r="AG503" s="142"/>
      <c r="AH503" s="142"/>
      <c r="AI503" s="142"/>
      <c r="AJ503" s="142"/>
      <c r="AK503" s="142"/>
      <c r="AL503" s="142"/>
      <c r="AM503" s="141"/>
      <c r="AN503" s="142"/>
      <c r="AO503" s="142"/>
      <c r="AP503" s="142"/>
      <c r="AQ503" s="142"/>
      <c r="AR503" s="142"/>
      <c r="AS503" s="142"/>
      <c r="AT503" s="142"/>
      <c r="AU503" s="142"/>
      <c r="AV503" s="142"/>
      <c r="AW503" s="142"/>
    </row>
    <row r="504" spans="1:49" s="200" customFormat="1" ht="51.6" customHeight="1">
      <c r="A504" s="140" t="str">
        <f>IF(D504&lt;&gt;"",VLOOKUP('ACTIVOS DE INFORMACIÓN 2020'!D504,DATA!$E$2:$F$101,2)&amp;"-"&amp;B504,"")</f>
        <v/>
      </c>
      <c r="B504" s="140"/>
      <c r="C504" s="141"/>
      <c r="D504" s="141"/>
      <c r="E504" s="141"/>
      <c r="F504" s="141"/>
      <c r="G504" s="141"/>
      <c r="H504" s="141"/>
      <c r="I504" s="141"/>
      <c r="J504" s="141"/>
      <c r="K504" s="141"/>
      <c r="L504" s="141"/>
      <c r="M504" s="141"/>
      <c r="N504" s="141"/>
      <c r="O504" s="141"/>
      <c r="P504" s="141"/>
      <c r="Q504" s="141"/>
      <c r="R504" s="141"/>
      <c r="S504" s="141"/>
      <c r="T504" s="142"/>
      <c r="U504" s="199"/>
      <c r="V504" s="141"/>
      <c r="W504" s="141"/>
      <c r="X504" s="143"/>
      <c r="Y504" s="141"/>
      <c r="Z504" s="143"/>
      <c r="AA504" s="143"/>
      <c r="AB504" s="143"/>
      <c r="AC504" s="141"/>
      <c r="AD504" s="144"/>
      <c r="AE504" s="141"/>
      <c r="AF504" s="141"/>
      <c r="AG504" s="141"/>
      <c r="AH504" s="141"/>
      <c r="AI504" s="141"/>
      <c r="AJ504" s="141"/>
      <c r="AK504" s="145"/>
      <c r="AL504" s="141"/>
      <c r="AM504" s="141"/>
      <c r="AN504" s="141"/>
      <c r="AO504" s="141"/>
      <c r="AP504" s="141"/>
      <c r="AQ504" s="141"/>
      <c r="AR504" s="141"/>
      <c r="AS504" s="141"/>
      <c r="AT504" s="141"/>
      <c r="AU504" s="141"/>
      <c r="AV504" s="141"/>
      <c r="AW504" s="141"/>
    </row>
    <row r="505" spans="1:49" s="200" customFormat="1" ht="51.6" customHeight="1">
      <c r="A505" s="140" t="str">
        <f>IF(D505&lt;&gt;"",VLOOKUP('ACTIVOS DE INFORMACIÓN 2020'!D505,DATA!$E$2:$F$101,2)&amp;"-"&amp;B505,"")</f>
        <v/>
      </c>
      <c r="B505" s="140"/>
      <c r="C505" s="141"/>
      <c r="D505" s="141"/>
      <c r="E505" s="141"/>
      <c r="F505" s="142"/>
      <c r="G505" s="141"/>
      <c r="H505" s="141"/>
      <c r="I505" s="143"/>
      <c r="J505" s="145"/>
      <c r="K505" s="141"/>
      <c r="L505" s="145"/>
      <c r="M505" s="141"/>
      <c r="N505" s="141"/>
      <c r="O505" s="141"/>
      <c r="P505" s="141"/>
      <c r="Q505" s="141"/>
      <c r="R505" s="141"/>
      <c r="S505" s="141"/>
      <c r="T505" s="142"/>
      <c r="U505" s="199"/>
      <c r="V505" s="141"/>
      <c r="W505" s="141"/>
      <c r="X505" s="143"/>
      <c r="Y505" s="141"/>
      <c r="Z505" s="143"/>
      <c r="AA505" s="143"/>
      <c r="AB505" s="143"/>
      <c r="AC505" s="141"/>
      <c r="AD505" s="144"/>
      <c r="AE505" s="141"/>
      <c r="AF505" s="141"/>
      <c r="AG505" s="141"/>
      <c r="AH505" s="141"/>
      <c r="AI505" s="141"/>
      <c r="AJ505" s="141"/>
      <c r="AK505" s="145"/>
      <c r="AL505" s="141"/>
      <c r="AM505" s="141"/>
      <c r="AN505" s="141"/>
      <c r="AO505" s="141"/>
      <c r="AP505" s="141"/>
      <c r="AQ505" s="141"/>
      <c r="AR505" s="141"/>
      <c r="AS505" s="141"/>
      <c r="AT505" s="141"/>
      <c r="AU505" s="141"/>
      <c r="AV505" s="141"/>
      <c r="AW505" s="141"/>
    </row>
    <row r="506" spans="1:49" s="200" customFormat="1" ht="51.6" customHeight="1">
      <c r="A506" s="140" t="str">
        <f>IF(D506&lt;&gt;"",VLOOKUP('ACTIVOS DE INFORMACIÓN 2020'!D506,DATA!$E$2:$F$101,2)&amp;"-"&amp;B506,"")</f>
        <v/>
      </c>
      <c r="B506" s="140"/>
      <c r="C506" s="141"/>
      <c r="D506" s="141"/>
      <c r="E506" s="141"/>
      <c r="F506" s="142"/>
      <c r="G506" s="141"/>
      <c r="H506" s="141"/>
      <c r="I506" s="143"/>
      <c r="J506" s="145"/>
      <c r="K506" s="141"/>
      <c r="L506" s="145"/>
      <c r="M506" s="141"/>
      <c r="N506" s="141"/>
      <c r="O506" s="141"/>
      <c r="P506" s="141"/>
      <c r="Q506" s="141"/>
      <c r="R506" s="141"/>
      <c r="S506" s="141"/>
      <c r="T506" s="142"/>
      <c r="U506" s="199"/>
      <c r="V506" s="141"/>
      <c r="W506" s="141"/>
      <c r="X506" s="143"/>
      <c r="Y506" s="141"/>
      <c r="Z506" s="143"/>
      <c r="AA506" s="143"/>
      <c r="AB506" s="143"/>
      <c r="AC506" s="141"/>
      <c r="AD506" s="144"/>
      <c r="AE506" s="141"/>
      <c r="AF506" s="141"/>
      <c r="AG506" s="141"/>
      <c r="AH506" s="141"/>
      <c r="AI506" s="141"/>
      <c r="AJ506" s="141"/>
      <c r="AK506" s="145"/>
      <c r="AL506" s="141"/>
      <c r="AM506" s="141"/>
      <c r="AN506" s="141"/>
      <c r="AO506" s="141"/>
      <c r="AP506" s="141"/>
      <c r="AQ506" s="141"/>
      <c r="AR506" s="141"/>
      <c r="AS506" s="141"/>
      <c r="AT506" s="141"/>
      <c r="AU506" s="141"/>
      <c r="AV506" s="141"/>
      <c r="AW506" s="141"/>
    </row>
    <row r="507" spans="1:49" s="200" customFormat="1" ht="51.6" customHeight="1">
      <c r="A507" s="140" t="str">
        <f>IF(D507&lt;&gt;"",VLOOKUP('ACTIVOS DE INFORMACIÓN 2020'!D507,DATA!$E$2:$F$101,2)&amp;"-"&amp;B507,"")</f>
        <v/>
      </c>
      <c r="B507" s="140"/>
      <c r="C507" s="141"/>
      <c r="D507" s="141"/>
      <c r="E507" s="141"/>
      <c r="F507" s="142"/>
      <c r="G507" s="141"/>
      <c r="H507" s="141"/>
      <c r="I507" s="143"/>
      <c r="J507" s="145"/>
      <c r="K507" s="141"/>
      <c r="L507" s="145"/>
      <c r="M507" s="141"/>
      <c r="N507" s="141"/>
      <c r="O507" s="141"/>
      <c r="P507" s="141"/>
      <c r="Q507" s="141"/>
      <c r="R507" s="141"/>
      <c r="S507" s="141"/>
      <c r="T507" s="142"/>
      <c r="U507" s="199"/>
      <c r="V507" s="141"/>
      <c r="W507" s="141"/>
      <c r="X507" s="143"/>
      <c r="Y507" s="141"/>
      <c r="Z507" s="143"/>
      <c r="AA507" s="143"/>
      <c r="AB507" s="143"/>
      <c r="AC507" s="141"/>
      <c r="AD507" s="144"/>
      <c r="AE507" s="141"/>
      <c r="AF507" s="141"/>
      <c r="AG507" s="141"/>
      <c r="AH507" s="141"/>
      <c r="AI507" s="141"/>
      <c r="AJ507" s="141"/>
      <c r="AK507" s="145"/>
      <c r="AL507" s="141"/>
      <c r="AM507" s="141"/>
      <c r="AN507" s="141"/>
      <c r="AO507" s="141"/>
      <c r="AP507" s="141"/>
      <c r="AQ507" s="141"/>
      <c r="AR507" s="141"/>
      <c r="AS507" s="141"/>
      <c r="AT507" s="141"/>
      <c r="AU507" s="141"/>
      <c r="AV507" s="141"/>
      <c r="AW507" s="141"/>
    </row>
    <row r="508" spans="1:49" s="200" customFormat="1" ht="51.6" customHeight="1">
      <c r="A508" s="140" t="str">
        <f>IF(D508&lt;&gt;"",VLOOKUP('ACTIVOS DE INFORMACIÓN 2020'!D508,DATA!$E$2:$F$101,2)&amp;"-"&amp;B508,"")</f>
        <v/>
      </c>
      <c r="B508" s="140"/>
      <c r="C508" s="141"/>
      <c r="D508" s="141"/>
      <c r="E508" s="141"/>
      <c r="F508" s="142"/>
      <c r="G508" s="141"/>
      <c r="H508" s="141"/>
      <c r="I508" s="143"/>
      <c r="J508" s="145"/>
      <c r="K508" s="141"/>
      <c r="L508" s="145"/>
      <c r="M508" s="141"/>
      <c r="N508" s="141"/>
      <c r="O508" s="141"/>
      <c r="P508" s="141"/>
      <c r="Q508" s="141"/>
      <c r="R508" s="141"/>
      <c r="S508" s="141"/>
      <c r="T508" s="142"/>
      <c r="U508" s="199"/>
      <c r="V508" s="141"/>
      <c r="W508" s="141"/>
      <c r="X508" s="143"/>
      <c r="Y508" s="141"/>
      <c r="Z508" s="143"/>
      <c r="AA508" s="143"/>
      <c r="AB508" s="143"/>
      <c r="AC508" s="141"/>
      <c r="AD508" s="144"/>
      <c r="AE508" s="141"/>
      <c r="AF508" s="141"/>
      <c r="AG508" s="141"/>
      <c r="AH508" s="141"/>
      <c r="AI508" s="141"/>
      <c r="AJ508" s="141"/>
      <c r="AK508" s="145"/>
      <c r="AL508" s="141"/>
      <c r="AM508" s="141"/>
      <c r="AN508" s="141"/>
      <c r="AO508" s="141"/>
      <c r="AP508" s="141"/>
      <c r="AQ508" s="141"/>
      <c r="AR508" s="141"/>
      <c r="AS508" s="141"/>
      <c r="AT508" s="141"/>
      <c r="AU508" s="141"/>
      <c r="AV508" s="141"/>
      <c r="AW508" s="141"/>
    </row>
    <row r="509" spans="1:49" s="200" customFormat="1" ht="51.6" customHeight="1">
      <c r="A509" s="140" t="str">
        <f>IF(D509&lt;&gt;"",VLOOKUP('ACTIVOS DE INFORMACIÓN 2020'!D509,DATA!$E$2:$F$101,2)&amp;"-"&amp;B509,"")</f>
        <v/>
      </c>
      <c r="B509" s="140"/>
      <c r="C509" s="141"/>
      <c r="D509" s="141"/>
      <c r="E509" s="141"/>
      <c r="F509" s="142"/>
      <c r="G509" s="141"/>
      <c r="H509" s="141"/>
      <c r="I509" s="143"/>
      <c r="J509" s="145"/>
      <c r="K509" s="141"/>
      <c r="L509" s="145"/>
      <c r="M509" s="141"/>
      <c r="N509" s="141"/>
      <c r="O509" s="141"/>
      <c r="P509" s="141"/>
      <c r="Q509" s="141"/>
      <c r="R509" s="141"/>
      <c r="S509" s="141"/>
      <c r="T509" s="142"/>
      <c r="U509" s="199"/>
      <c r="V509" s="141"/>
      <c r="W509" s="141"/>
      <c r="X509" s="143"/>
      <c r="Y509" s="141"/>
      <c r="Z509" s="143"/>
      <c r="AA509" s="143"/>
      <c r="AB509" s="143"/>
      <c r="AC509" s="141"/>
      <c r="AD509" s="144"/>
      <c r="AE509" s="141"/>
      <c r="AF509" s="141"/>
      <c r="AG509" s="141"/>
      <c r="AH509" s="141"/>
      <c r="AI509" s="141"/>
      <c r="AJ509" s="141"/>
      <c r="AK509" s="145"/>
      <c r="AL509" s="141"/>
      <c r="AM509" s="141"/>
      <c r="AN509" s="141"/>
      <c r="AO509" s="141"/>
      <c r="AP509" s="141"/>
      <c r="AQ509" s="141"/>
      <c r="AR509" s="141"/>
      <c r="AS509" s="141"/>
      <c r="AT509" s="141"/>
      <c r="AU509" s="141"/>
      <c r="AV509" s="141"/>
      <c r="AW509" s="141"/>
    </row>
    <row r="510" spans="1:49" s="200" customFormat="1" ht="51.6" customHeight="1">
      <c r="A510" s="140" t="str">
        <f>IF(D510&lt;&gt;"",VLOOKUP('ACTIVOS DE INFORMACIÓN 2020'!D510,DATA!$E$2:$F$101,2)&amp;"-"&amp;B510,"")</f>
        <v/>
      </c>
      <c r="B510" s="140"/>
      <c r="C510" s="141"/>
      <c r="D510" s="141"/>
      <c r="E510" s="141"/>
      <c r="F510" s="142"/>
      <c r="G510" s="141"/>
      <c r="H510" s="141"/>
      <c r="I510" s="143"/>
      <c r="J510" s="145"/>
      <c r="K510" s="141"/>
      <c r="L510" s="145"/>
      <c r="M510" s="141"/>
      <c r="N510" s="141"/>
      <c r="O510" s="141"/>
      <c r="P510" s="141"/>
      <c r="Q510" s="141"/>
      <c r="R510" s="141"/>
      <c r="S510" s="141"/>
      <c r="T510" s="142"/>
      <c r="U510" s="199"/>
      <c r="V510" s="141"/>
      <c r="W510" s="141"/>
      <c r="X510" s="143"/>
      <c r="Y510" s="141"/>
      <c r="Z510" s="143"/>
      <c r="AA510" s="143"/>
      <c r="AB510" s="143"/>
      <c r="AC510" s="141"/>
      <c r="AD510" s="144"/>
      <c r="AE510" s="141"/>
      <c r="AF510" s="141"/>
      <c r="AG510" s="141"/>
      <c r="AH510" s="141"/>
      <c r="AI510" s="141"/>
      <c r="AJ510" s="141"/>
      <c r="AK510" s="145"/>
      <c r="AL510" s="141"/>
      <c r="AM510" s="141"/>
      <c r="AN510" s="141"/>
      <c r="AO510" s="141"/>
      <c r="AP510" s="141"/>
      <c r="AQ510" s="141"/>
      <c r="AR510" s="141"/>
      <c r="AS510" s="141"/>
      <c r="AT510" s="141"/>
      <c r="AU510" s="141"/>
      <c r="AV510" s="141"/>
      <c r="AW510" s="141"/>
    </row>
    <row r="511" spans="1:49" s="200" customFormat="1" ht="51.6" customHeight="1">
      <c r="A511" s="140" t="str">
        <f>IF(D511&lt;&gt;"",VLOOKUP('ACTIVOS DE INFORMACIÓN 2020'!D511,DATA!$E$2:$F$101,2)&amp;"-"&amp;B511,"")</f>
        <v/>
      </c>
      <c r="B511" s="140"/>
      <c r="C511" s="141"/>
      <c r="D511" s="141"/>
      <c r="E511" s="141"/>
      <c r="F511" s="142"/>
      <c r="G511" s="141"/>
      <c r="H511" s="141"/>
      <c r="I511" s="143"/>
      <c r="J511" s="145"/>
      <c r="K511" s="141"/>
      <c r="L511" s="145"/>
      <c r="M511" s="141"/>
      <c r="N511" s="141"/>
      <c r="O511" s="141"/>
      <c r="P511" s="141"/>
      <c r="Q511" s="141"/>
      <c r="R511" s="141"/>
      <c r="S511" s="141"/>
      <c r="T511" s="142"/>
      <c r="U511" s="199"/>
      <c r="V511" s="141"/>
      <c r="W511" s="141"/>
      <c r="X511" s="143"/>
      <c r="Y511" s="141"/>
      <c r="Z511" s="143"/>
      <c r="AA511" s="143"/>
      <c r="AB511" s="143"/>
      <c r="AC511" s="141"/>
      <c r="AD511" s="144"/>
      <c r="AE511" s="141"/>
      <c r="AF511" s="141"/>
      <c r="AG511" s="141"/>
      <c r="AH511" s="141"/>
      <c r="AI511" s="141"/>
      <c r="AJ511" s="141"/>
      <c r="AK511" s="145"/>
      <c r="AL511" s="141"/>
      <c r="AM511" s="141"/>
      <c r="AN511" s="141"/>
      <c r="AO511" s="141"/>
      <c r="AP511" s="141"/>
      <c r="AQ511" s="141"/>
      <c r="AR511" s="141"/>
      <c r="AS511" s="141"/>
      <c r="AT511" s="141"/>
      <c r="AU511" s="141"/>
      <c r="AV511" s="141"/>
      <c r="AW511" s="141"/>
    </row>
    <row r="512" spans="1:49" s="200" customFormat="1" ht="51.6" customHeight="1">
      <c r="A512" s="140" t="str">
        <f>IF(D512&lt;&gt;"",VLOOKUP('ACTIVOS DE INFORMACIÓN 2020'!D512,DATA!$E$2:$F$101,2)&amp;"-"&amp;B512,"")</f>
        <v/>
      </c>
      <c r="B512" s="140"/>
      <c r="C512" s="141"/>
      <c r="D512" s="141"/>
      <c r="E512" s="141"/>
      <c r="F512" s="142"/>
      <c r="G512" s="141"/>
      <c r="H512" s="141"/>
      <c r="I512" s="143"/>
      <c r="J512" s="145"/>
      <c r="K512" s="141"/>
      <c r="L512" s="145"/>
      <c r="M512" s="141"/>
      <c r="N512" s="141"/>
      <c r="O512" s="141"/>
      <c r="P512" s="141"/>
      <c r="Q512" s="141"/>
      <c r="R512" s="141"/>
      <c r="S512" s="141"/>
      <c r="T512" s="142"/>
      <c r="U512" s="199"/>
      <c r="V512" s="141"/>
      <c r="W512" s="141"/>
      <c r="X512" s="143"/>
      <c r="Y512" s="141"/>
      <c r="Z512" s="143"/>
      <c r="AA512" s="143"/>
      <c r="AB512" s="143"/>
      <c r="AC512" s="141"/>
      <c r="AD512" s="144"/>
      <c r="AE512" s="141"/>
      <c r="AF512" s="141"/>
      <c r="AG512" s="141"/>
      <c r="AH512" s="141"/>
      <c r="AI512" s="141"/>
      <c r="AJ512" s="141"/>
      <c r="AK512" s="145"/>
      <c r="AL512" s="141"/>
      <c r="AM512" s="141"/>
      <c r="AN512" s="141"/>
      <c r="AO512" s="141"/>
      <c r="AP512" s="141"/>
      <c r="AQ512" s="141"/>
      <c r="AR512" s="141"/>
      <c r="AS512" s="141"/>
      <c r="AT512" s="141"/>
      <c r="AU512" s="141"/>
      <c r="AV512" s="141"/>
      <c r="AW512" s="141"/>
    </row>
    <row r="513" spans="1:49" s="200" customFormat="1" ht="51.6" customHeight="1">
      <c r="A513" s="140" t="str">
        <f>IF(D513&lt;&gt;"",VLOOKUP('ACTIVOS DE INFORMACIÓN 2020'!D513,DATA!$E$2:$F$101,2)&amp;"-"&amp;B513,"")</f>
        <v/>
      </c>
      <c r="B513" s="140"/>
      <c r="C513" s="141"/>
      <c r="D513" s="141"/>
      <c r="E513" s="141"/>
      <c r="F513" s="142"/>
      <c r="G513" s="141"/>
      <c r="H513" s="141"/>
      <c r="I513" s="143"/>
      <c r="J513" s="145"/>
      <c r="K513" s="141"/>
      <c r="L513" s="145"/>
      <c r="M513" s="141"/>
      <c r="N513" s="141"/>
      <c r="O513" s="141"/>
      <c r="P513" s="141"/>
      <c r="Q513" s="141"/>
      <c r="R513" s="141"/>
      <c r="S513" s="141"/>
      <c r="T513" s="142"/>
      <c r="U513" s="199"/>
      <c r="V513" s="141"/>
      <c r="W513" s="141"/>
      <c r="X513" s="143"/>
      <c r="Y513" s="141"/>
      <c r="Z513" s="143"/>
      <c r="AA513" s="143"/>
      <c r="AB513" s="143"/>
      <c r="AC513" s="141"/>
      <c r="AD513" s="144"/>
      <c r="AE513" s="141"/>
      <c r="AF513" s="141"/>
      <c r="AG513" s="141"/>
      <c r="AH513" s="141"/>
      <c r="AI513" s="141"/>
      <c r="AJ513" s="141"/>
      <c r="AK513" s="145"/>
      <c r="AL513" s="141"/>
      <c r="AM513" s="141"/>
      <c r="AN513" s="141"/>
      <c r="AO513" s="141"/>
      <c r="AP513" s="141"/>
      <c r="AQ513" s="141"/>
      <c r="AR513" s="141"/>
      <c r="AS513" s="141"/>
      <c r="AT513" s="141"/>
      <c r="AU513" s="141"/>
      <c r="AV513" s="141"/>
      <c r="AW513" s="141"/>
    </row>
    <row r="514" spans="1:49" s="200" customFormat="1" ht="51.6" customHeight="1">
      <c r="A514" s="140" t="str">
        <f>IF(D514&lt;&gt;"",VLOOKUP('ACTIVOS DE INFORMACIÓN 2020'!D514,DATA!$E$2:$F$101,2)&amp;"-"&amp;B514,"")</f>
        <v/>
      </c>
      <c r="B514" s="140"/>
      <c r="C514" s="141"/>
      <c r="D514" s="141"/>
      <c r="E514" s="141"/>
      <c r="F514" s="142"/>
      <c r="G514" s="141"/>
      <c r="H514" s="141"/>
      <c r="I514" s="143"/>
      <c r="J514" s="145"/>
      <c r="K514" s="141"/>
      <c r="L514" s="145"/>
      <c r="M514" s="141"/>
      <c r="N514" s="141"/>
      <c r="O514" s="141"/>
      <c r="P514" s="141"/>
      <c r="Q514" s="141"/>
      <c r="R514" s="141"/>
      <c r="S514" s="141"/>
      <c r="T514" s="142"/>
      <c r="U514" s="199"/>
      <c r="V514" s="141"/>
      <c r="W514" s="141"/>
      <c r="X514" s="143"/>
      <c r="Y514" s="141"/>
      <c r="Z514" s="143"/>
      <c r="AA514" s="143"/>
      <c r="AB514" s="143"/>
      <c r="AC514" s="141"/>
      <c r="AD514" s="144"/>
      <c r="AE514" s="141"/>
      <c r="AF514" s="141"/>
      <c r="AG514" s="141"/>
      <c r="AH514" s="141"/>
      <c r="AI514" s="141"/>
      <c r="AJ514" s="141"/>
      <c r="AK514" s="145"/>
      <c r="AL514" s="141"/>
      <c r="AM514" s="141"/>
      <c r="AN514" s="141"/>
      <c r="AO514" s="141"/>
      <c r="AP514" s="141"/>
      <c r="AQ514" s="141"/>
      <c r="AR514" s="141"/>
      <c r="AS514" s="141"/>
      <c r="AT514" s="141"/>
      <c r="AU514" s="141"/>
      <c r="AV514" s="141"/>
      <c r="AW514" s="141"/>
    </row>
    <row r="515" spans="1:49" s="200" customFormat="1" ht="51.6" customHeight="1">
      <c r="A515" s="140" t="str">
        <f>IF(D515&lt;&gt;"",VLOOKUP('ACTIVOS DE INFORMACIÓN 2020'!D515,DATA!$E$2:$F$101,2)&amp;"-"&amp;B515,"")</f>
        <v/>
      </c>
      <c r="B515" s="140"/>
      <c r="C515" s="141"/>
      <c r="D515" s="141"/>
      <c r="E515" s="141"/>
      <c r="F515" s="142"/>
      <c r="G515" s="141"/>
      <c r="H515" s="141"/>
      <c r="I515" s="143"/>
      <c r="J515" s="145"/>
      <c r="K515" s="141"/>
      <c r="L515" s="145"/>
      <c r="M515" s="141"/>
      <c r="N515" s="141"/>
      <c r="O515" s="141"/>
      <c r="P515" s="141"/>
      <c r="Q515" s="141"/>
      <c r="R515" s="141"/>
      <c r="S515" s="141"/>
      <c r="T515" s="142"/>
      <c r="U515" s="199"/>
      <c r="V515" s="141"/>
      <c r="W515" s="141"/>
      <c r="X515" s="143"/>
      <c r="Y515" s="141"/>
      <c r="Z515" s="143"/>
      <c r="AA515" s="143"/>
      <c r="AB515" s="143"/>
      <c r="AC515" s="141"/>
      <c r="AD515" s="144"/>
      <c r="AE515" s="141"/>
      <c r="AF515" s="141"/>
      <c r="AG515" s="141"/>
      <c r="AH515" s="141"/>
      <c r="AI515" s="141"/>
      <c r="AJ515" s="141"/>
      <c r="AK515" s="145"/>
      <c r="AL515" s="141"/>
      <c r="AM515" s="141"/>
      <c r="AN515" s="141"/>
      <c r="AO515" s="141"/>
      <c r="AP515" s="141"/>
      <c r="AQ515" s="141"/>
      <c r="AR515" s="141"/>
      <c r="AS515" s="141"/>
      <c r="AT515" s="141"/>
      <c r="AU515" s="141"/>
      <c r="AV515" s="141"/>
      <c r="AW515" s="141"/>
    </row>
    <row r="516" spans="1:49" s="200" customFormat="1" ht="51.6" customHeight="1">
      <c r="A516" s="140" t="str">
        <f>IF(D516&lt;&gt;"",VLOOKUP('ACTIVOS DE INFORMACIÓN 2020'!D516,DATA!$E$2:$F$101,2)&amp;"-"&amp;B516,"")</f>
        <v/>
      </c>
      <c r="B516" s="140"/>
      <c r="C516" s="141"/>
      <c r="D516" s="141"/>
      <c r="E516" s="141"/>
      <c r="F516" s="142"/>
      <c r="G516" s="141"/>
      <c r="H516" s="141"/>
      <c r="I516" s="143"/>
      <c r="J516" s="145"/>
      <c r="K516" s="141"/>
      <c r="L516" s="145"/>
      <c r="M516" s="141"/>
      <c r="N516" s="141"/>
      <c r="O516" s="141"/>
      <c r="P516" s="141"/>
      <c r="Q516" s="141"/>
      <c r="R516" s="141"/>
      <c r="S516" s="141"/>
      <c r="T516" s="142"/>
      <c r="U516" s="199"/>
      <c r="V516" s="141"/>
      <c r="W516" s="141"/>
      <c r="X516" s="143"/>
      <c r="Y516" s="141"/>
      <c r="Z516" s="143"/>
      <c r="AA516" s="143"/>
      <c r="AB516" s="143"/>
      <c r="AC516" s="141"/>
      <c r="AD516" s="144"/>
      <c r="AE516" s="141"/>
      <c r="AF516" s="178"/>
      <c r="AG516" s="141"/>
      <c r="AH516" s="141"/>
      <c r="AI516" s="141"/>
      <c r="AJ516" s="141"/>
      <c r="AK516" s="173"/>
      <c r="AL516" s="141"/>
      <c r="AM516" s="141"/>
      <c r="AN516" s="141"/>
      <c r="AO516" s="141"/>
      <c r="AP516" s="141"/>
      <c r="AQ516" s="141"/>
      <c r="AR516" s="141"/>
      <c r="AS516" s="141"/>
      <c r="AT516" s="141"/>
      <c r="AU516" s="141"/>
      <c r="AV516" s="141"/>
      <c r="AW516" s="141"/>
    </row>
    <row r="517" spans="1:49" s="200" customFormat="1" ht="51.6" customHeight="1">
      <c r="A517" s="140" t="str">
        <f>IF(D517&lt;&gt;"",VLOOKUP('ACTIVOS DE INFORMACIÓN 2020'!D517,DATA!$E$2:$F$101,2)&amp;"-"&amp;B517,"")</f>
        <v/>
      </c>
      <c r="B517" s="140"/>
      <c r="C517" s="141"/>
      <c r="D517" s="141"/>
      <c r="E517" s="141"/>
      <c r="F517" s="142"/>
      <c r="G517" s="141"/>
      <c r="H517" s="141"/>
      <c r="I517" s="143"/>
      <c r="J517" s="145"/>
      <c r="K517" s="141"/>
      <c r="L517" s="145"/>
      <c r="M517" s="141"/>
      <c r="N517" s="141"/>
      <c r="O517" s="141"/>
      <c r="P517" s="141"/>
      <c r="Q517" s="141"/>
      <c r="R517" s="141"/>
      <c r="S517" s="141"/>
      <c r="T517" s="142"/>
      <c r="U517" s="199"/>
      <c r="V517" s="141"/>
      <c r="W517" s="141"/>
      <c r="X517" s="143"/>
      <c r="Y517" s="141"/>
      <c r="Z517" s="143"/>
      <c r="AA517" s="143"/>
      <c r="AB517" s="143"/>
      <c r="AC517" s="141"/>
      <c r="AD517" s="144"/>
      <c r="AE517" s="141"/>
      <c r="AF517" s="141"/>
      <c r="AG517" s="141"/>
      <c r="AH517" s="141"/>
      <c r="AI517" s="141"/>
      <c r="AJ517" s="141"/>
      <c r="AK517" s="173"/>
      <c r="AL517" s="141"/>
      <c r="AM517" s="141"/>
      <c r="AN517" s="141"/>
      <c r="AO517" s="141"/>
      <c r="AP517" s="141"/>
      <c r="AQ517" s="141"/>
      <c r="AR517" s="141"/>
      <c r="AS517" s="141"/>
      <c r="AT517" s="141"/>
      <c r="AU517" s="141"/>
      <c r="AV517" s="141"/>
      <c r="AW517" s="141"/>
    </row>
    <row r="518" spans="1:49" s="200" customFormat="1" ht="51.6" customHeight="1">
      <c r="A518" s="140" t="str">
        <f>IF(D518&lt;&gt;"",VLOOKUP('ACTIVOS DE INFORMACIÓN 2020'!D518,DATA!$E$2:$F$101,2)&amp;"-"&amp;B518,"")</f>
        <v/>
      </c>
      <c r="B518" s="140"/>
      <c r="C518" s="141"/>
      <c r="D518" s="141"/>
      <c r="E518" s="141"/>
      <c r="F518" s="142"/>
      <c r="G518" s="141"/>
      <c r="H518" s="141"/>
      <c r="I518" s="141"/>
      <c r="J518" s="141"/>
      <c r="K518" s="141"/>
      <c r="L518" s="141"/>
      <c r="M518" s="141"/>
      <c r="N518" s="141"/>
      <c r="O518" s="141"/>
      <c r="P518" s="141"/>
      <c r="Q518" s="141"/>
      <c r="R518" s="141"/>
      <c r="S518" s="141"/>
      <c r="T518" s="142"/>
      <c r="U518" s="199"/>
      <c r="V518" s="141"/>
      <c r="W518" s="141"/>
      <c r="X518" s="143"/>
      <c r="Y518" s="141"/>
      <c r="Z518" s="143"/>
      <c r="AA518" s="143"/>
      <c r="AB518" s="143"/>
      <c r="AC518" s="141"/>
      <c r="AD518" s="144"/>
      <c r="AE518" s="141"/>
      <c r="AF518" s="178"/>
      <c r="AG518" s="141"/>
      <c r="AH518" s="141"/>
      <c r="AI518" s="141"/>
      <c r="AJ518" s="141"/>
      <c r="AK518" s="164"/>
      <c r="AL518" s="141"/>
      <c r="AM518" s="141"/>
      <c r="AN518" s="141"/>
      <c r="AO518" s="141"/>
      <c r="AP518" s="141"/>
      <c r="AQ518" s="141"/>
      <c r="AR518" s="141"/>
      <c r="AS518" s="141"/>
      <c r="AT518" s="141"/>
      <c r="AU518" s="141"/>
      <c r="AV518" s="141"/>
      <c r="AW518" s="141"/>
    </row>
    <row r="519" spans="1:49" s="200" customFormat="1" ht="51.6" customHeight="1">
      <c r="A519" s="140" t="str">
        <f>IF(D519&lt;&gt;"",VLOOKUP('ACTIVOS DE INFORMACIÓN 2020'!D519,DATA!$E$2:$F$101,2)&amp;"-"&amp;B519,"")</f>
        <v/>
      </c>
      <c r="B519" s="140"/>
      <c r="C519" s="141"/>
      <c r="D519" s="141"/>
      <c r="E519" s="141"/>
      <c r="F519" s="142"/>
      <c r="G519" s="141"/>
      <c r="H519" s="141"/>
      <c r="I519" s="143"/>
      <c r="J519" s="145"/>
      <c r="K519" s="141"/>
      <c r="L519" s="176"/>
      <c r="M519" s="141"/>
      <c r="N519" s="141"/>
      <c r="O519" s="141"/>
      <c r="P519" s="141"/>
      <c r="Q519" s="141"/>
      <c r="R519" s="141"/>
      <c r="S519" s="141"/>
      <c r="T519" s="142"/>
      <c r="U519" s="199"/>
      <c r="V519" s="141"/>
      <c r="W519" s="141"/>
      <c r="X519" s="143"/>
      <c r="Y519" s="141"/>
      <c r="Z519" s="143"/>
      <c r="AA519" s="143"/>
      <c r="AB519" s="143"/>
      <c r="AC519" s="141"/>
      <c r="AD519" s="144"/>
      <c r="AE519" s="141"/>
      <c r="AF519" s="141"/>
      <c r="AG519" s="141"/>
      <c r="AH519" s="141"/>
      <c r="AI519" s="141"/>
      <c r="AJ519" s="141"/>
      <c r="AK519" s="173"/>
      <c r="AL519" s="141"/>
      <c r="AM519" s="141"/>
      <c r="AN519" s="141"/>
      <c r="AO519" s="141"/>
      <c r="AP519" s="141"/>
      <c r="AQ519" s="141"/>
      <c r="AR519" s="141"/>
      <c r="AS519" s="141"/>
      <c r="AT519" s="141"/>
      <c r="AU519" s="141"/>
      <c r="AV519" s="141"/>
      <c r="AW519" s="141"/>
    </row>
    <row r="520" spans="1:49" s="200" customFormat="1" ht="51.6" customHeight="1">
      <c r="A520" s="140" t="str">
        <f>IF(D520&lt;&gt;"",VLOOKUP('ACTIVOS DE INFORMACIÓN 2020'!D520,DATA!$E$2:$F$101,2)&amp;"-"&amp;B520,"")</f>
        <v/>
      </c>
      <c r="B520" s="140"/>
      <c r="C520" s="141"/>
      <c r="D520" s="141"/>
      <c r="E520" s="141"/>
      <c r="F520" s="142"/>
      <c r="G520" s="141"/>
      <c r="H520" s="141"/>
      <c r="I520" s="143"/>
      <c r="J520" s="145"/>
      <c r="K520" s="141"/>
      <c r="L520" s="145"/>
      <c r="M520" s="141"/>
      <c r="N520" s="141"/>
      <c r="O520" s="141"/>
      <c r="P520" s="141"/>
      <c r="Q520" s="141"/>
      <c r="R520" s="141"/>
      <c r="S520" s="141"/>
      <c r="T520" s="142"/>
      <c r="U520" s="199"/>
      <c r="V520" s="141"/>
      <c r="W520" s="141"/>
      <c r="X520" s="143"/>
      <c r="Y520" s="141"/>
      <c r="Z520" s="143"/>
      <c r="AA520" s="143"/>
      <c r="AB520" s="143"/>
      <c r="AC520" s="141"/>
      <c r="AD520" s="144"/>
      <c r="AE520" s="141"/>
      <c r="AF520" s="141"/>
      <c r="AG520" s="141"/>
      <c r="AH520" s="141"/>
      <c r="AI520" s="141"/>
      <c r="AJ520" s="141"/>
      <c r="AK520" s="173"/>
      <c r="AL520" s="141"/>
      <c r="AM520" s="141"/>
      <c r="AN520" s="141"/>
      <c r="AO520" s="141"/>
      <c r="AP520" s="141"/>
      <c r="AQ520" s="141"/>
      <c r="AR520" s="141"/>
      <c r="AS520" s="141"/>
      <c r="AT520" s="141"/>
      <c r="AU520" s="141"/>
      <c r="AV520" s="141"/>
      <c r="AW520" s="141"/>
    </row>
    <row r="521" spans="1:49" s="200" customFormat="1" ht="51.6" customHeight="1">
      <c r="A521" s="140" t="str">
        <f>IF(D521&lt;&gt;"",VLOOKUP('ACTIVOS DE INFORMACIÓN 2020'!D521,DATA!$E$2:$F$101,2)&amp;"-"&amp;B521,"")</f>
        <v/>
      </c>
      <c r="B521" s="140"/>
      <c r="C521" s="141"/>
      <c r="D521" s="141"/>
      <c r="E521" s="141"/>
      <c r="F521" s="142"/>
      <c r="G521" s="141"/>
      <c r="H521" s="141"/>
      <c r="I521" s="143"/>
      <c r="J521" s="145"/>
      <c r="K521" s="141"/>
      <c r="L521" s="145"/>
      <c r="M521" s="141"/>
      <c r="N521" s="141"/>
      <c r="O521" s="141"/>
      <c r="P521" s="141"/>
      <c r="Q521" s="141"/>
      <c r="R521" s="141"/>
      <c r="S521" s="141"/>
      <c r="T521" s="142"/>
      <c r="U521" s="199"/>
      <c r="V521" s="141"/>
      <c r="W521" s="141"/>
      <c r="X521" s="143"/>
      <c r="Y521" s="141"/>
      <c r="Z521" s="143"/>
      <c r="AA521" s="143"/>
      <c r="AB521" s="143"/>
      <c r="AC521" s="141"/>
      <c r="AD521" s="144"/>
      <c r="AE521" s="141"/>
      <c r="AF521" s="141"/>
      <c r="AG521" s="141"/>
      <c r="AH521" s="141"/>
      <c r="AI521" s="141"/>
      <c r="AJ521" s="141"/>
      <c r="AK521" s="173"/>
      <c r="AL521" s="141"/>
      <c r="AM521" s="141"/>
      <c r="AN521" s="141"/>
      <c r="AO521" s="141"/>
      <c r="AP521" s="141"/>
      <c r="AQ521" s="141"/>
      <c r="AR521" s="141"/>
      <c r="AS521" s="141"/>
      <c r="AT521" s="141"/>
      <c r="AU521" s="141"/>
      <c r="AV521" s="141"/>
      <c r="AW521" s="141"/>
    </row>
    <row r="522" spans="1:49" s="200" customFormat="1" ht="51.6" customHeight="1">
      <c r="A522" s="140" t="str">
        <f>IF(D522&lt;&gt;"",VLOOKUP('ACTIVOS DE INFORMACIÓN 2020'!D522,DATA!$E$2:$F$101,2)&amp;"-"&amp;B522,"")</f>
        <v/>
      </c>
      <c r="B522" s="140"/>
      <c r="C522" s="141"/>
      <c r="D522" s="141"/>
      <c r="E522" s="141"/>
      <c r="F522" s="142"/>
      <c r="G522" s="141"/>
      <c r="H522" s="141"/>
      <c r="I522" s="143"/>
      <c r="J522" s="145"/>
      <c r="K522" s="141"/>
      <c r="L522" s="145"/>
      <c r="M522" s="141"/>
      <c r="N522" s="141"/>
      <c r="O522" s="141"/>
      <c r="P522" s="141"/>
      <c r="Q522" s="141"/>
      <c r="R522" s="141"/>
      <c r="S522" s="141"/>
      <c r="T522" s="142"/>
      <c r="U522" s="199"/>
      <c r="V522" s="141"/>
      <c r="W522" s="141"/>
      <c r="X522" s="143"/>
      <c r="Y522" s="141"/>
      <c r="Z522" s="143"/>
      <c r="AA522" s="143"/>
      <c r="AB522" s="143"/>
      <c r="AC522" s="141"/>
      <c r="AD522" s="144"/>
      <c r="AE522" s="141"/>
      <c r="AF522" s="141"/>
      <c r="AG522" s="141"/>
      <c r="AH522" s="141"/>
      <c r="AI522" s="141"/>
      <c r="AJ522" s="141"/>
      <c r="AK522" s="173"/>
      <c r="AL522" s="141"/>
      <c r="AM522" s="141"/>
      <c r="AN522" s="141"/>
      <c r="AO522" s="141"/>
      <c r="AP522" s="141"/>
      <c r="AQ522" s="141"/>
      <c r="AR522" s="141"/>
      <c r="AS522" s="141"/>
      <c r="AT522" s="141"/>
      <c r="AU522" s="141"/>
      <c r="AV522" s="141"/>
      <c r="AW522" s="141"/>
    </row>
    <row r="523" spans="1:49" s="200" customFormat="1" ht="51.6" customHeight="1">
      <c r="A523" s="140" t="str">
        <f>IF(D523&lt;&gt;"",VLOOKUP('ACTIVOS DE INFORMACIÓN 2020'!D523,DATA!$E$2:$F$101,2)&amp;"-"&amp;B523,"")</f>
        <v/>
      </c>
      <c r="B523" s="140"/>
      <c r="C523" s="141"/>
      <c r="D523" s="141"/>
      <c r="E523" s="141"/>
      <c r="F523" s="141"/>
      <c r="G523" s="141"/>
      <c r="H523" s="141"/>
      <c r="I523" s="141"/>
      <c r="J523" s="141"/>
      <c r="K523" s="141"/>
      <c r="L523" s="141"/>
      <c r="M523" s="141"/>
      <c r="N523" s="141"/>
      <c r="O523" s="141"/>
      <c r="P523" s="141"/>
      <c r="Q523" s="141"/>
      <c r="R523" s="141"/>
      <c r="S523" s="141"/>
      <c r="T523" s="142"/>
      <c r="U523" s="199"/>
      <c r="V523" s="141"/>
      <c r="W523" s="141"/>
      <c r="X523" s="143"/>
      <c r="Y523" s="141"/>
      <c r="Z523" s="143"/>
      <c r="AA523" s="143"/>
      <c r="AB523" s="143"/>
      <c r="AC523" s="141"/>
      <c r="AD523" s="144"/>
      <c r="AE523" s="141"/>
      <c r="AF523" s="141"/>
      <c r="AG523" s="141"/>
      <c r="AH523" s="141"/>
      <c r="AI523" s="141"/>
      <c r="AJ523" s="141"/>
      <c r="AK523" s="164"/>
      <c r="AL523" s="141"/>
      <c r="AM523" s="141"/>
      <c r="AN523" s="141"/>
      <c r="AO523" s="141"/>
      <c r="AP523" s="141"/>
      <c r="AQ523" s="141"/>
      <c r="AR523" s="141"/>
      <c r="AS523" s="141"/>
      <c r="AT523" s="141"/>
      <c r="AU523" s="141"/>
      <c r="AV523" s="141"/>
      <c r="AW523" s="141"/>
    </row>
    <row r="524" spans="1:49" s="200" customFormat="1" ht="51.6" customHeight="1">
      <c r="A524" s="140" t="str">
        <f>IF(D524&lt;&gt;"",VLOOKUP('ACTIVOS DE INFORMACIÓN 2020'!D524,DATA!$E$2:$F$101,2)&amp;"-"&amp;B524,"")</f>
        <v/>
      </c>
      <c r="B524" s="140"/>
      <c r="C524" s="141"/>
      <c r="D524" s="141"/>
      <c r="E524" s="141"/>
      <c r="F524" s="141"/>
      <c r="G524" s="141"/>
      <c r="H524" s="141"/>
      <c r="I524" s="141"/>
      <c r="J524" s="141"/>
      <c r="K524" s="141"/>
      <c r="L524" s="141"/>
      <c r="M524" s="141"/>
      <c r="N524" s="141"/>
      <c r="O524" s="141"/>
      <c r="P524" s="141"/>
      <c r="Q524" s="141"/>
      <c r="R524" s="141"/>
      <c r="S524" s="141"/>
      <c r="T524" s="142"/>
      <c r="U524" s="199"/>
      <c r="V524" s="141"/>
      <c r="W524" s="141"/>
      <c r="X524" s="143"/>
      <c r="Y524" s="141"/>
      <c r="Z524" s="143"/>
      <c r="AA524" s="143"/>
      <c r="AB524" s="143"/>
      <c r="AC524" s="141"/>
      <c r="AD524" s="144"/>
      <c r="AE524" s="141"/>
      <c r="AF524" s="141"/>
      <c r="AG524" s="141"/>
      <c r="AH524" s="141"/>
      <c r="AI524" s="141"/>
      <c r="AJ524" s="141"/>
      <c r="AK524" s="164"/>
      <c r="AL524" s="141"/>
      <c r="AM524" s="141"/>
      <c r="AN524" s="141"/>
      <c r="AO524" s="141"/>
      <c r="AP524" s="141"/>
      <c r="AQ524" s="141"/>
      <c r="AR524" s="141"/>
      <c r="AS524" s="141"/>
      <c r="AT524" s="141"/>
      <c r="AU524" s="141"/>
      <c r="AV524" s="141"/>
      <c r="AW524" s="141"/>
    </row>
    <row r="525" spans="1:49" s="200" customFormat="1" ht="51.6" customHeight="1">
      <c r="A525" s="140" t="str">
        <f>IF(D525&lt;&gt;"",VLOOKUP('ACTIVOS DE INFORMACIÓN 2020'!D525,DATA!$E$2:$F$101,2)&amp;"-"&amp;B525,"")</f>
        <v/>
      </c>
      <c r="B525" s="140"/>
      <c r="C525" s="141"/>
      <c r="D525" s="141"/>
      <c r="E525" s="141"/>
      <c r="F525" s="141"/>
      <c r="G525" s="141"/>
      <c r="H525" s="141"/>
      <c r="I525" s="143"/>
      <c r="J525" s="145"/>
      <c r="K525" s="141"/>
      <c r="L525" s="145"/>
      <c r="M525" s="141"/>
      <c r="N525" s="141"/>
      <c r="O525" s="141"/>
      <c r="P525" s="141"/>
      <c r="Q525" s="141"/>
      <c r="R525" s="141"/>
      <c r="S525" s="141"/>
      <c r="T525" s="142"/>
      <c r="U525" s="199"/>
      <c r="V525" s="141"/>
      <c r="W525" s="141"/>
      <c r="X525" s="143"/>
      <c r="Y525" s="141"/>
      <c r="Z525" s="143"/>
      <c r="AA525" s="143"/>
      <c r="AB525" s="143"/>
      <c r="AC525" s="141"/>
      <c r="AD525" s="144"/>
      <c r="AE525" s="141"/>
      <c r="AF525" s="141"/>
      <c r="AG525" s="141"/>
      <c r="AH525" s="141"/>
      <c r="AI525" s="141"/>
      <c r="AJ525" s="141"/>
      <c r="AK525" s="173"/>
      <c r="AL525" s="141"/>
      <c r="AM525" s="141"/>
      <c r="AN525" s="141"/>
      <c r="AO525" s="141"/>
      <c r="AP525" s="141"/>
      <c r="AQ525" s="141"/>
      <c r="AR525" s="141"/>
      <c r="AS525" s="141"/>
      <c r="AT525" s="141"/>
      <c r="AU525" s="141"/>
      <c r="AV525" s="141"/>
      <c r="AW525" s="141"/>
    </row>
    <row r="526" spans="1:49" s="200" customFormat="1" ht="51.6" customHeight="1">
      <c r="A526" s="140" t="str">
        <f>IF(D526&lt;&gt;"",VLOOKUP('ACTIVOS DE INFORMACIÓN 2020'!D526,DATA!$E$2:$F$101,2)&amp;"-"&amp;B526,"")</f>
        <v/>
      </c>
      <c r="B526" s="140"/>
      <c r="C526" s="141"/>
      <c r="D526" s="141"/>
      <c r="E526" s="141"/>
      <c r="F526" s="141"/>
      <c r="G526" s="141"/>
      <c r="H526" s="141"/>
      <c r="I526" s="143"/>
      <c r="J526" s="145"/>
      <c r="K526" s="141"/>
      <c r="L526" s="145"/>
      <c r="M526" s="141"/>
      <c r="N526" s="141"/>
      <c r="O526" s="141"/>
      <c r="P526" s="141"/>
      <c r="Q526" s="141"/>
      <c r="R526" s="141"/>
      <c r="S526" s="141"/>
      <c r="T526" s="142"/>
      <c r="U526" s="199"/>
      <c r="V526" s="141"/>
      <c r="W526" s="141"/>
      <c r="X526" s="143"/>
      <c r="Y526" s="141"/>
      <c r="Z526" s="143"/>
      <c r="AA526" s="143"/>
      <c r="AB526" s="143"/>
      <c r="AC526" s="141"/>
      <c r="AD526" s="144"/>
      <c r="AE526" s="141"/>
      <c r="AF526" s="141"/>
      <c r="AG526" s="141"/>
      <c r="AH526" s="141"/>
      <c r="AI526" s="141"/>
      <c r="AJ526" s="141"/>
      <c r="AK526" s="173"/>
      <c r="AL526" s="141"/>
      <c r="AM526" s="141"/>
      <c r="AN526" s="141"/>
      <c r="AO526" s="141"/>
      <c r="AP526" s="141"/>
      <c r="AQ526" s="141"/>
      <c r="AR526" s="141"/>
      <c r="AS526" s="141"/>
      <c r="AT526" s="141"/>
      <c r="AU526" s="141"/>
      <c r="AV526" s="141"/>
      <c r="AW526" s="141"/>
    </row>
    <row r="527" spans="1:49" s="200" customFormat="1" ht="51.6" customHeight="1">
      <c r="A527" s="140" t="str">
        <f>IF(D527&lt;&gt;"",VLOOKUP('ACTIVOS DE INFORMACIÓN 2020'!D527,DATA!$E$2:$F$101,2)&amp;"-"&amp;B527,"")</f>
        <v/>
      </c>
      <c r="B527" s="140"/>
      <c r="C527" s="141"/>
      <c r="D527" s="141"/>
      <c r="E527" s="141"/>
      <c r="F527" s="141"/>
      <c r="G527" s="141"/>
      <c r="H527" s="141"/>
      <c r="I527" s="143"/>
      <c r="J527" s="145"/>
      <c r="K527" s="141"/>
      <c r="L527" s="145"/>
      <c r="M527" s="141"/>
      <c r="N527" s="141"/>
      <c r="O527" s="141"/>
      <c r="P527" s="141"/>
      <c r="Q527" s="141"/>
      <c r="R527" s="141"/>
      <c r="S527" s="141"/>
      <c r="T527" s="142"/>
      <c r="U527" s="199"/>
      <c r="V527" s="141"/>
      <c r="W527" s="141"/>
      <c r="X527" s="143"/>
      <c r="Y527" s="141"/>
      <c r="Z527" s="143"/>
      <c r="AA527" s="143"/>
      <c r="AB527" s="143"/>
      <c r="AC527" s="141"/>
      <c r="AD527" s="144"/>
      <c r="AE527" s="141"/>
      <c r="AF527" s="141"/>
      <c r="AG527" s="141"/>
      <c r="AH527" s="141"/>
      <c r="AI527" s="141"/>
      <c r="AJ527" s="141"/>
      <c r="AK527" s="173"/>
      <c r="AL527" s="141"/>
      <c r="AM527" s="141"/>
      <c r="AN527" s="141"/>
      <c r="AO527" s="141"/>
      <c r="AP527" s="141"/>
      <c r="AQ527" s="141"/>
      <c r="AR527" s="141"/>
      <c r="AS527" s="141"/>
      <c r="AT527" s="141"/>
      <c r="AU527" s="141"/>
      <c r="AV527" s="141"/>
      <c r="AW527" s="141"/>
    </row>
    <row r="528" spans="1:49" s="200" customFormat="1" ht="51.6" customHeight="1">
      <c r="A528" s="140" t="str">
        <f>IF(D528&lt;&gt;"",VLOOKUP('ACTIVOS DE INFORMACIÓN 2020'!D528,DATA!$E$2:$F$101,2)&amp;"-"&amp;B528,"")</f>
        <v/>
      </c>
      <c r="B528" s="140"/>
      <c r="C528" s="141"/>
      <c r="D528" s="141"/>
      <c r="E528" s="141"/>
      <c r="F528" s="141"/>
      <c r="G528" s="141"/>
      <c r="H528" s="141"/>
      <c r="I528" s="143"/>
      <c r="J528" s="145"/>
      <c r="K528" s="141"/>
      <c r="L528" s="145"/>
      <c r="M528" s="141"/>
      <c r="N528" s="141"/>
      <c r="O528" s="141"/>
      <c r="P528" s="141"/>
      <c r="Q528" s="141"/>
      <c r="R528" s="141"/>
      <c r="S528" s="141"/>
      <c r="T528" s="142"/>
      <c r="U528" s="199"/>
      <c r="V528" s="141"/>
      <c r="W528" s="141"/>
      <c r="X528" s="143"/>
      <c r="Y528" s="141"/>
      <c r="Z528" s="143"/>
      <c r="AA528" s="143"/>
      <c r="AB528" s="143"/>
      <c r="AC528" s="141"/>
      <c r="AD528" s="144"/>
      <c r="AE528" s="141"/>
      <c r="AF528" s="141"/>
      <c r="AG528" s="141"/>
      <c r="AH528" s="141"/>
      <c r="AI528" s="141"/>
      <c r="AJ528" s="141"/>
      <c r="AK528" s="164"/>
      <c r="AL528" s="141"/>
      <c r="AM528" s="141"/>
      <c r="AN528" s="141"/>
      <c r="AO528" s="141"/>
      <c r="AP528" s="141"/>
      <c r="AQ528" s="141"/>
      <c r="AR528" s="141"/>
      <c r="AS528" s="141"/>
      <c r="AT528" s="141"/>
      <c r="AU528" s="141"/>
      <c r="AV528" s="141"/>
      <c r="AW528" s="141"/>
    </row>
    <row r="529" spans="1:49" s="200" customFormat="1" ht="51.6" customHeight="1">
      <c r="A529" s="140" t="str">
        <f>IF(D529&lt;&gt;"",VLOOKUP('ACTIVOS DE INFORMACIÓN 2020'!D529,DATA!$E$2:$F$101,2)&amp;"-"&amp;B529,"")</f>
        <v/>
      </c>
      <c r="B529" s="140"/>
      <c r="C529" s="141"/>
      <c r="D529" s="141"/>
      <c r="E529" s="141"/>
      <c r="F529" s="141"/>
      <c r="G529" s="141"/>
      <c r="H529" s="141"/>
      <c r="I529" s="143"/>
      <c r="J529" s="145"/>
      <c r="K529" s="141"/>
      <c r="L529" s="145"/>
      <c r="M529" s="141"/>
      <c r="N529" s="141"/>
      <c r="O529" s="141"/>
      <c r="P529" s="141"/>
      <c r="Q529" s="141"/>
      <c r="R529" s="141"/>
      <c r="S529" s="141"/>
      <c r="T529" s="142"/>
      <c r="U529" s="199"/>
      <c r="V529" s="141"/>
      <c r="W529" s="141"/>
      <c r="X529" s="143"/>
      <c r="Y529" s="141"/>
      <c r="Z529" s="143"/>
      <c r="AA529" s="143"/>
      <c r="AB529" s="143"/>
      <c r="AC529" s="141"/>
      <c r="AD529" s="144"/>
      <c r="AE529" s="141"/>
      <c r="AF529" s="141"/>
      <c r="AG529" s="141"/>
      <c r="AH529" s="141"/>
      <c r="AI529" s="141"/>
      <c r="AJ529" s="141"/>
      <c r="AK529" s="164"/>
      <c r="AL529" s="141"/>
      <c r="AM529" s="141"/>
      <c r="AN529" s="141"/>
      <c r="AO529" s="141"/>
      <c r="AP529" s="141"/>
      <c r="AQ529" s="141"/>
      <c r="AR529" s="141"/>
      <c r="AS529" s="141"/>
      <c r="AT529" s="141"/>
      <c r="AU529" s="141"/>
      <c r="AV529" s="141"/>
      <c r="AW529" s="141"/>
    </row>
    <row r="530" spans="1:49" s="200" customFormat="1" ht="51.6" customHeight="1">
      <c r="A530" s="140" t="str">
        <f>IF(D530&lt;&gt;"",VLOOKUP('ACTIVOS DE INFORMACIÓN 2020'!D530,DATA!$E$2:$F$101,2)&amp;"-"&amp;B530,"")</f>
        <v/>
      </c>
      <c r="B530" s="140"/>
      <c r="C530" s="141"/>
      <c r="D530" s="141"/>
      <c r="E530" s="141"/>
      <c r="F530" s="141"/>
      <c r="G530" s="141"/>
      <c r="H530" s="141"/>
      <c r="I530" s="143"/>
      <c r="J530" s="145"/>
      <c r="K530" s="141"/>
      <c r="L530" s="145"/>
      <c r="M530" s="141"/>
      <c r="N530" s="141"/>
      <c r="O530" s="141"/>
      <c r="P530" s="141"/>
      <c r="Q530" s="141"/>
      <c r="R530" s="141"/>
      <c r="S530" s="141"/>
      <c r="T530" s="142"/>
      <c r="U530" s="199"/>
      <c r="V530" s="141"/>
      <c r="W530" s="141"/>
      <c r="X530" s="143"/>
      <c r="Y530" s="141"/>
      <c r="Z530" s="143"/>
      <c r="AA530" s="143"/>
      <c r="AB530" s="143"/>
      <c r="AC530" s="141"/>
      <c r="AD530" s="144"/>
      <c r="AE530" s="141"/>
      <c r="AF530" s="141"/>
      <c r="AG530" s="141"/>
      <c r="AH530" s="141"/>
      <c r="AI530" s="141"/>
      <c r="AJ530" s="141"/>
      <c r="AK530" s="173"/>
      <c r="AL530" s="141"/>
      <c r="AM530" s="141"/>
      <c r="AN530" s="141"/>
      <c r="AO530" s="141"/>
      <c r="AP530" s="141"/>
      <c r="AQ530" s="141"/>
      <c r="AR530" s="141"/>
      <c r="AS530" s="141"/>
      <c r="AT530" s="141"/>
      <c r="AU530" s="141"/>
      <c r="AV530" s="141"/>
      <c r="AW530" s="141"/>
    </row>
    <row r="531" spans="1:49" s="200" customFormat="1" ht="51.6" customHeight="1">
      <c r="A531" s="140" t="str">
        <f>IF(D531&lt;&gt;"",VLOOKUP('ACTIVOS DE INFORMACIÓN 2020'!D531,DATA!$E$2:$F$101,2)&amp;"-"&amp;B531,"")</f>
        <v/>
      </c>
      <c r="B531" s="140"/>
      <c r="C531" s="141"/>
      <c r="D531" s="141"/>
      <c r="E531" s="141"/>
      <c r="F531" s="141"/>
      <c r="G531" s="141"/>
      <c r="H531" s="141"/>
      <c r="I531" s="143"/>
      <c r="J531" s="145"/>
      <c r="K531" s="141"/>
      <c r="L531" s="145"/>
      <c r="M531" s="141"/>
      <c r="N531" s="141"/>
      <c r="O531" s="141"/>
      <c r="P531" s="141"/>
      <c r="Q531" s="141"/>
      <c r="R531" s="141"/>
      <c r="S531" s="141"/>
      <c r="T531" s="142"/>
      <c r="U531" s="199"/>
      <c r="V531" s="141"/>
      <c r="W531" s="141"/>
      <c r="X531" s="143"/>
      <c r="Y531" s="141"/>
      <c r="Z531" s="143"/>
      <c r="AA531" s="143"/>
      <c r="AB531" s="143"/>
      <c r="AC531" s="141"/>
      <c r="AD531" s="144"/>
      <c r="AE531" s="141"/>
      <c r="AF531" s="141"/>
      <c r="AG531" s="141"/>
      <c r="AH531" s="141"/>
      <c r="AI531" s="141"/>
      <c r="AJ531" s="141"/>
      <c r="AK531" s="164"/>
      <c r="AL531" s="141"/>
      <c r="AM531" s="141"/>
      <c r="AN531" s="141"/>
      <c r="AO531" s="141"/>
      <c r="AP531" s="141"/>
      <c r="AQ531" s="141"/>
      <c r="AR531" s="141"/>
      <c r="AS531" s="141"/>
      <c r="AT531" s="141"/>
      <c r="AU531" s="141"/>
      <c r="AV531" s="141"/>
      <c r="AW531" s="141"/>
    </row>
    <row r="532" spans="1:49" s="200" customFormat="1" ht="51.6" customHeight="1">
      <c r="A532" s="140" t="str">
        <f>IF(D532&lt;&gt;"",VLOOKUP('ACTIVOS DE INFORMACIÓN 2020'!D532,DATA!$E$2:$F$101,2)&amp;"-"&amp;B532,"")</f>
        <v/>
      </c>
      <c r="B532" s="140"/>
      <c r="C532" s="141"/>
      <c r="D532" s="141"/>
      <c r="E532" s="141"/>
      <c r="F532" s="141"/>
      <c r="G532" s="141"/>
      <c r="H532" s="141"/>
      <c r="I532" s="141"/>
      <c r="J532" s="141"/>
      <c r="K532" s="141"/>
      <c r="L532" s="141"/>
      <c r="M532" s="141"/>
      <c r="N532" s="141"/>
      <c r="O532" s="141"/>
      <c r="P532" s="141"/>
      <c r="Q532" s="141"/>
      <c r="R532" s="141"/>
      <c r="S532" s="141"/>
      <c r="T532" s="142"/>
      <c r="U532" s="199"/>
      <c r="V532" s="141"/>
      <c r="W532" s="141"/>
      <c r="X532" s="143"/>
      <c r="Y532" s="141"/>
      <c r="Z532" s="143"/>
      <c r="AA532" s="143"/>
      <c r="AB532" s="143"/>
      <c r="AC532" s="141"/>
      <c r="AD532" s="144"/>
      <c r="AE532" s="141"/>
      <c r="AF532" s="141"/>
      <c r="AG532" s="141"/>
      <c r="AH532" s="141"/>
      <c r="AI532" s="141"/>
      <c r="AJ532" s="141"/>
      <c r="AK532" s="164"/>
      <c r="AL532" s="141"/>
      <c r="AM532" s="141"/>
      <c r="AN532" s="141"/>
      <c r="AO532" s="141"/>
      <c r="AP532" s="141"/>
      <c r="AQ532" s="141"/>
      <c r="AR532" s="141"/>
      <c r="AS532" s="141"/>
      <c r="AT532" s="141"/>
      <c r="AU532" s="141"/>
      <c r="AV532" s="141"/>
      <c r="AW532" s="141"/>
    </row>
    <row r="533" spans="1:49" s="200" customFormat="1" ht="51.6" customHeight="1">
      <c r="A533" s="140" t="str">
        <f>IF(D533&lt;&gt;"",VLOOKUP('ACTIVOS DE INFORMACIÓN 2020'!D533,DATA!$E$2:$F$101,2)&amp;"-"&amp;B533,"")</f>
        <v/>
      </c>
      <c r="B533" s="140"/>
      <c r="C533" s="141"/>
      <c r="D533" s="141"/>
      <c r="E533" s="141"/>
      <c r="F533" s="141"/>
      <c r="G533" s="141"/>
      <c r="H533" s="141"/>
      <c r="I533" s="141"/>
      <c r="J533" s="141"/>
      <c r="K533" s="141"/>
      <c r="L533" s="141"/>
      <c r="M533" s="141"/>
      <c r="N533" s="141"/>
      <c r="O533" s="141"/>
      <c r="P533" s="141"/>
      <c r="Q533" s="141"/>
      <c r="R533" s="141"/>
      <c r="S533" s="141"/>
      <c r="T533" s="142"/>
      <c r="U533" s="199"/>
      <c r="V533" s="141"/>
      <c r="W533" s="141"/>
      <c r="X533" s="143"/>
      <c r="Y533" s="141"/>
      <c r="Z533" s="143"/>
      <c r="AA533" s="143"/>
      <c r="AB533" s="143"/>
      <c r="AC533" s="141"/>
      <c r="AD533" s="144"/>
      <c r="AE533" s="141"/>
      <c r="AF533" s="141"/>
      <c r="AG533" s="141"/>
      <c r="AH533" s="141"/>
      <c r="AI533" s="141"/>
      <c r="AJ533" s="141"/>
      <c r="AK533" s="164"/>
      <c r="AL533" s="141"/>
      <c r="AM533" s="141"/>
      <c r="AN533" s="141"/>
      <c r="AO533" s="141"/>
      <c r="AP533" s="141"/>
      <c r="AQ533" s="141"/>
      <c r="AR533" s="141"/>
      <c r="AS533" s="141"/>
      <c r="AT533" s="141"/>
      <c r="AU533" s="141"/>
      <c r="AV533" s="141"/>
      <c r="AW533" s="141"/>
    </row>
    <row r="534" spans="1:49" s="200" customFormat="1" ht="51.6" customHeight="1">
      <c r="A534" s="140" t="str">
        <f>IF(D534&lt;&gt;"",VLOOKUP('ACTIVOS DE INFORMACIÓN 2020'!D534,DATA!$E$2:$F$101,2)&amp;"-"&amp;B534,"")</f>
        <v/>
      </c>
      <c r="B534" s="140"/>
      <c r="C534" s="141"/>
      <c r="D534" s="141"/>
      <c r="E534" s="141"/>
      <c r="F534" s="142"/>
      <c r="G534" s="141"/>
      <c r="H534" s="141"/>
      <c r="I534" s="143"/>
      <c r="J534" s="176"/>
      <c r="K534" s="141"/>
      <c r="L534" s="176"/>
      <c r="M534" s="175"/>
      <c r="N534" s="175"/>
      <c r="O534" s="141"/>
      <c r="P534" s="141"/>
      <c r="Q534" s="175"/>
      <c r="R534" s="175"/>
      <c r="S534" s="175"/>
      <c r="T534" s="175"/>
      <c r="U534" s="199"/>
      <c r="V534" s="141"/>
      <c r="W534" s="175"/>
      <c r="X534" s="143"/>
      <c r="Y534" s="141"/>
      <c r="Z534" s="143"/>
      <c r="AA534" s="143"/>
      <c r="AB534" s="143"/>
      <c r="AC534" s="141"/>
      <c r="AD534" s="144"/>
      <c r="AE534" s="175"/>
      <c r="AF534" s="141"/>
      <c r="AG534" s="175"/>
      <c r="AH534" s="175"/>
      <c r="AI534" s="175"/>
      <c r="AJ534" s="175"/>
      <c r="AK534" s="185"/>
      <c r="AL534" s="141"/>
      <c r="AM534" s="141"/>
      <c r="AN534" s="141"/>
      <c r="AO534" s="175"/>
      <c r="AP534" s="175"/>
      <c r="AQ534" s="175"/>
      <c r="AR534" s="175"/>
      <c r="AS534" s="175"/>
      <c r="AT534" s="175"/>
      <c r="AU534" s="175"/>
      <c r="AV534" s="175"/>
      <c r="AW534" s="175"/>
    </row>
    <row r="535" spans="1:49" s="200" customFormat="1" ht="51.6" customHeight="1">
      <c r="A535" s="140" t="str">
        <f>IF(D535&lt;&gt;"",VLOOKUP('ACTIVOS DE INFORMACIÓN 2020'!D535,DATA!$E$2:$F$101,2)&amp;"-"&amp;B535,"")</f>
        <v/>
      </c>
      <c r="B535" s="140"/>
      <c r="C535" s="141"/>
      <c r="D535" s="141"/>
      <c r="E535" s="175"/>
      <c r="F535" s="142"/>
      <c r="G535" s="141"/>
      <c r="H535" s="141"/>
      <c r="I535" s="141"/>
      <c r="J535" s="141"/>
      <c r="K535" s="141"/>
      <c r="L535" s="141"/>
      <c r="M535" s="175"/>
      <c r="N535" s="175"/>
      <c r="O535" s="141"/>
      <c r="P535" s="141"/>
      <c r="Q535" s="175"/>
      <c r="R535" s="175"/>
      <c r="S535" s="175"/>
      <c r="T535" s="175"/>
      <c r="U535" s="199"/>
      <c r="V535" s="141"/>
      <c r="W535" s="175"/>
      <c r="X535" s="143"/>
      <c r="Y535" s="177"/>
      <c r="Z535" s="143"/>
      <c r="AA535" s="143"/>
      <c r="AB535" s="143"/>
      <c r="AC535" s="141"/>
      <c r="AD535" s="144"/>
      <c r="AE535" s="175"/>
      <c r="AF535" s="175"/>
      <c r="AG535" s="175"/>
      <c r="AH535" s="175"/>
      <c r="AI535" s="175"/>
      <c r="AJ535" s="175"/>
      <c r="AK535" s="185"/>
      <c r="AL535" s="141"/>
      <c r="AM535" s="141"/>
      <c r="AN535" s="141"/>
      <c r="AO535" s="175"/>
      <c r="AP535" s="175"/>
      <c r="AQ535" s="175"/>
      <c r="AR535" s="175"/>
      <c r="AS535" s="175"/>
      <c r="AT535" s="175"/>
      <c r="AU535" s="175"/>
      <c r="AV535" s="175"/>
      <c r="AW535" s="175"/>
    </row>
    <row r="536" spans="1:49" s="200" customFormat="1" ht="51.6" customHeight="1">
      <c r="A536" s="140" t="str">
        <f>IF(D536&lt;&gt;"",VLOOKUP('ACTIVOS DE INFORMACIÓN 2020'!D536,DATA!$E$2:$F$101,2)&amp;"-"&amp;B536,"")</f>
        <v/>
      </c>
      <c r="B536" s="140"/>
      <c r="C536" s="141"/>
      <c r="D536" s="141"/>
      <c r="E536" s="175"/>
      <c r="F536" s="142"/>
      <c r="G536" s="141"/>
      <c r="H536" s="141"/>
      <c r="I536" s="141"/>
      <c r="J536" s="141"/>
      <c r="K536" s="141"/>
      <c r="L536" s="141"/>
      <c r="M536" s="175"/>
      <c r="N536" s="175"/>
      <c r="O536" s="141"/>
      <c r="P536" s="141"/>
      <c r="Q536" s="175"/>
      <c r="R536" s="175"/>
      <c r="S536" s="175"/>
      <c r="T536" s="175"/>
      <c r="U536" s="199"/>
      <c r="V536" s="141"/>
      <c r="W536" s="175"/>
      <c r="X536" s="143"/>
      <c r="Y536" s="177"/>
      <c r="Z536" s="143"/>
      <c r="AA536" s="143"/>
      <c r="AB536" s="143"/>
      <c r="AC536" s="141"/>
      <c r="AD536" s="144"/>
      <c r="AE536" s="175"/>
      <c r="AF536" s="175"/>
      <c r="AG536" s="175"/>
      <c r="AH536" s="175"/>
      <c r="AI536" s="175"/>
      <c r="AJ536" s="175"/>
      <c r="AK536" s="145"/>
      <c r="AL536" s="175"/>
      <c r="AM536" s="141"/>
      <c r="AN536" s="141"/>
      <c r="AO536" s="175"/>
      <c r="AP536" s="175"/>
      <c r="AQ536" s="175"/>
      <c r="AR536" s="175"/>
      <c r="AS536" s="175"/>
      <c r="AT536" s="175"/>
      <c r="AU536" s="175"/>
      <c r="AV536" s="175"/>
      <c r="AW536" s="175"/>
    </row>
    <row r="537" spans="1:49" s="200" customFormat="1" ht="51.6" customHeight="1">
      <c r="A537" s="140" t="str">
        <f>IF(D537&lt;&gt;"",VLOOKUP('ACTIVOS DE INFORMACIÓN 2020'!D537,DATA!$E$2:$F$101,2)&amp;"-"&amp;B537,"")</f>
        <v/>
      </c>
      <c r="B537" s="140"/>
      <c r="C537" s="141"/>
      <c r="D537" s="141"/>
      <c r="E537" s="175"/>
      <c r="F537" s="142"/>
      <c r="G537" s="141"/>
      <c r="H537" s="141"/>
      <c r="I537" s="143"/>
      <c r="J537" s="176"/>
      <c r="K537" s="141"/>
      <c r="L537" s="176"/>
      <c r="M537" s="175"/>
      <c r="N537" s="175"/>
      <c r="O537" s="141"/>
      <c r="P537" s="141"/>
      <c r="Q537" s="175"/>
      <c r="R537" s="175"/>
      <c r="S537" s="175"/>
      <c r="T537" s="175"/>
      <c r="U537" s="199"/>
      <c r="V537" s="141"/>
      <c r="W537" s="175"/>
      <c r="X537" s="143"/>
      <c r="Y537" s="177"/>
      <c r="Z537" s="143"/>
      <c r="AA537" s="143"/>
      <c r="AB537" s="143"/>
      <c r="AC537" s="141"/>
      <c r="AD537" s="144"/>
      <c r="AE537" s="175"/>
      <c r="AF537" s="175"/>
      <c r="AG537" s="175"/>
      <c r="AH537" s="175"/>
      <c r="AI537" s="175"/>
      <c r="AJ537" s="175"/>
      <c r="AK537" s="185"/>
      <c r="AL537" s="175"/>
      <c r="AM537" s="141"/>
      <c r="AN537" s="141"/>
      <c r="AO537" s="175"/>
      <c r="AP537" s="175"/>
      <c r="AQ537" s="175"/>
      <c r="AR537" s="175"/>
      <c r="AS537" s="175"/>
      <c r="AT537" s="175"/>
      <c r="AU537" s="175"/>
      <c r="AV537" s="175"/>
      <c r="AW537" s="175"/>
    </row>
    <row r="538" spans="1:49" s="200" customFormat="1" ht="51.6" customHeight="1">
      <c r="A538" s="140" t="str">
        <f>IF(D538&lt;&gt;"",VLOOKUP('ACTIVOS DE INFORMACIÓN 2020'!D538,DATA!$E$2:$F$101,2)&amp;"-"&amp;B538,"")</f>
        <v/>
      </c>
      <c r="B538" s="140"/>
      <c r="C538" s="141"/>
      <c r="D538" s="141"/>
      <c r="E538" s="175"/>
      <c r="F538" s="142"/>
      <c r="G538" s="141"/>
      <c r="H538" s="141"/>
      <c r="I538" s="143"/>
      <c r="J538" s="176"/>
      <c r="K538" s="141"/>
      <c r="L538" s="176"/>
      <c r="M538" s="175"/>
      <c r="N538" s="175"/>
      <c r="O538" s="141"/>
      <c r="P538" s="141"/>
      <c r="Q538" s="175"/>
      <c r="R538" s="175"/>
      <c r="S538" s="175"/>
      <c r="T538" s="175"/>
      <c r="U538" s="199"/>
      <c r="V538" s="141"/>
      <c r="W538" s="175"/>
      <c r="X538" s="143"/>
      <c r="Y538" s="177"/>
      <c r="Z538" s="143"/>
      <c r="AA538" s="143"/>
      <c r="AB538" s="143"/>
      <c r="AC538" s="141"/>
      <c r="AD538" s="144"/>
      <c r="AE538" s="175"/>
      <c r="AF538" s="175"/>
      <c r="AG538" s="175"/>
      <c r="AH538" s="175"/>
      <c r="AI538" s="175"/>
      <c r="AJ538" s="175"/>
      <c r="AK538" s="185"/>
      <c r="AL538" s="175"/>
      <c r="AM538" s="141"/>
      <c r="AN538" s="141"/>
      <c r="AO538" s="175"/>
      <c r="AP538" s="175"/>
      <c r="AQ538" s="175"/>
      <c r="AR538" s="175"/>
      <c r="AS538" s="175"/>
      <c r="AT538" s="175"/>
      <c r="AU538" s="175"/>
      <c r="AV538" s="175"/>
      <c r="AW538" s="175"/>
    </row>
    <row r="539" spans="1:49" s="200" customFormat="1" ht="51.6" customHeight="1">
      <c r="A539" s="140" t="str">
        <f>IF(D539&lt;&gt;"",VLOOKUP('ACTIVOS DE INFORMACIÓN 2020'!D539,DATA!$E$2:$F$101,2)&amp;"-"&amp;B539,"")</f>
        <v/>
      </c>
      <c r="B539" s="140"/>
      <c r="C539" s="141"/>
      <c r="D539" s="141"/>
      <c r="E539" s="175"/>
      <c r="F539" s="142"/>
      <c r="G539" s="141"/>
      <c r="H539" s="141"/>
      <c r="I539" s="143"/>
      <c r="J539" s="176"/>
      <c r="K539" s="141"/>
      <c r="L539" s="176"/>
      <c r="M539" s="175"/>
      <c r="N539" s="175"/>
      <c r="O539" s="141"/>
      <c r="P539" s="141"/>
      <c r="Q539" s="175"/>
      <c r="R539" s="175"/>
      <c r="S539" s="175"/>
      <c r="T539" s="175"/>
      <c r="U539" s="199"/>
      <c r="V539" s="141"/>
      <c r="W539" s="175"/>
      <c r="X539" s="143"/>
      <c r="Y539" s="177"/>
      <c r="Z539" s="143"/>
      <c r="AA539" s="143"/>
      <c r="AB539" s="143"/>
      <c r="AC539" s="141"/>
      <c r="AD539" s="144"/>
      <c r="AE539" s="175"/>
      <c r="AF539" s="175"/>
      <c r="AG539" s="175"/>
      <c r="AH539" s="175"/>
      <c r="AI539" s="175"/>
      <c r="AJ539" s="175"/>
      <c r="AK539" s="185"/>
      <c r="AL539" s="175"/>
      <c r="AM539" s="141"/>
      <c r="AN539" s="141"/>
      <c r="AO539" s="175"/>
      <c r="AP539" s="175"/>
      <c r="AQ539" s="175"/>
      <c r="AR539" s="175"/>
      <c r="AS539" s="175"/>
      <c r="AT539" s="175"/>
      <c r="AU539" s="175"/>
      <c r="AV539" s="175"/>
      <c r="AW539" s="175"/>
    </row>
    <row r="540" spans="1:49" s="200" customFormat="1" ht="51.6" customHeight="1">
      <c r="A540" s="140" t="str">
        <f>IF(D540&lt;&gt;"",VLOOKUP('ACTIVOS DE INFORMACIÓN 2020'!D540,DATA!$E$2:$F$101,2)&amp;"-"&amp;B540,"")</f>
        <v/>
      </c>
      <c r="B540" s="140"/>
      <c r="C540" s="141"/>
      <c r="D540" s="141"/>
      <c r="E540" s="175"/>
      <c r="F540" s="142"/>
      <c r="G540" s="141"/>
      <c r="H540" s="141"/>
      <c r="I540" s="143"/>
      <c r="J540" s="176"/>
      <c r="K540" s="141"/>
      <c r="L540" s="176"/>
      <c r="M540" s="175"/>
      <c r="N540" s="175"/>
      <c r="O540" s="141"/>
      <c r="P540" s="141"/>
      <c r="Q540" s="175"/>
      <c r="R540" s="175"/>
      <c r="S540" s="175"/>
      <c r="T540" s="175"/>
      <c r="U540" s="199"/>
      <c r="V540" s="141"/>
      <c r="W540" s="175"/>
      <c r="X540" s="143"/>
      <c r="Y540" s="177"/>
      <c r="Z540" s="143"/>
      <c r="AA540" s="143"/>
      <c r="AB540" s="143"/>
      <c r="AC540" s="141"/>
      <c r="AD540" s="144"/>
      <c r="AE540" s="175"/>
      <c r="AF540" s="175"/>
      <c r="AG540" s="175"/>
      <c r="AH540" s="175"/>
      <c r="AI540" s="175"/>
      <c r="AJ540" s="175"/>
      <c r="AK540" s="185"/>
      <c r="AL540" s="175"/>
      <c r="AM540" s="141"/>
      <c r="AN540" s="141"/>
      <c r="AO540" s="175"/>
      <c r="AP540" s="175"/>
      <c r="AQ540" s="175"/>
      <c r="AR540" s="175"/>
      <c r="AS540" s="175"/>
      <c r="AT540" s="175"/>
      <c r="AU540" s="175"/>
      <c r="AV540" s="175"/>
      <c r="AW540" s="175"/>
    </row>
    <row r="541" spans="1:49" s="200" customFormat="1" ht="51.6" customHeight="1">
      <c r="A541" s="140" t="str">
        <f>IF(D541&lt;&gt;"",VLOOKUP('ACTIVOS DE INFORMACIÓN 2020'!D541,DATA!$E$2:$F$101,2)&amp;"-"&amp;B541,"")</f>
        <v/>
      </c>
      <c r="B541" s="140"/>
      <c r="C541" s="141"/>
      <c r="D541" s="141"/>
      <c r="E541" s="175"/>
      <c r="F541" s="142"/>
      <c r="G541" s="141"/>
      <c r="H541" s="141"/>
      <c r="I541" s="143"/>
      <c r="J541" s="176"/>
      <c r="K541" s="141"/>
      <c r="L541" s="176"/>
      <c r="M541" s="175"/>
      <c r="N541" s="175"/>
      <c r="O541" s="141"/>
      <c r="P541" s="141"/>
      <c r="Q541" s="175"/>
      <c r="R541" s="175"/>
      <c r="S541" s="175"/>
      <c r="T541" s="175"/>
      <c r="U541" s="199"/>
      <c r="V541" s="141"/>
      <c r="W541" s="175"/>
      <c r="X541" s="143"/>
      <c r="Y541" s="177"/>
      <c r="Z541" s="143"/>
      <c r="AA541" s="143"/>
      <c r="AB541" s="143"/>
      <c r="AC541" s="141"/>
      <c r="AD541" s="144"/>
      <c r="AE541" s="175"/>
      <c r="AF541" s="175"/>
      <c r="AG541" s="175"/>
      <c r="AH541" s="175"/>
      <c r="AI541" s="175"/>
      <c r="AJ541" s="175"/>
      <c r="AK541" s="142"/>
      <c r="AL541" s="175"/>
      <c r="AM541" s="141"/>
      <c r="AN541" s="141"/>
      <c r="AO541" s="175"/>
      <c r="AP541" s="175"/>
      <c r="AQ541" s="175"/>
      <c r="AR541" s="175"/>
      <c r="AS541" s="175"/>
      <c r="AT541" s="175"/>
      <c r="AU541" s="175"/>
      <c r="AV541" s="175"/>
      <c r="AW541" s="175"/>
    </row>
    <row r="542" spans="1:49" s="200" customFormat="1" ht="51.6" customHeight="1">
      <c r="A542" s="140" t="str">
        <f>IF(D542&lt;&gt;"",VLOOKUP('ACTIVOS DE INFORMACIÓN 2020'!D542,DATA!$E$2:$F$101,2)&amp;"-"&amp;B542,"")</f>
        <v/>
      </c>
      <c r="B542" s="140"/>
      <c r="C542" s="141"/>
      <c r="D542" s="141"/>
      <c r="E542" s="175"/>
      <c r="F542" s="142"/>
      <c r="G542" s="141"/>
      <c r="H542" s="141"/>
      <c r="I542" s="143"/>
      <c r="J542" s="176"/>
      <c r="K542" s="141"/>
      <c r="L542" s="176"/>
      <c r="M542" s="175"/>
      <c r="N542" s="175"/>
      <c r="O542" s="141"/>
      <c r="P542" s="141"/>
      <c r="Q542" s="175"/>
      <c r="R542" s="175"/>
      <c r="S542" s="175"/>
      <c r="T542" s="175"/>
      <c r="U542" s="199"/>
      <c r="V542" s="141"/>
      <c r="W542" s="175"/>
      <c r="X542" s="143"/>
      <c r="Y542" s="177"/>
      <c r="Z542" s="143"/>
      <c r="AA542" s="143"/>
      <c r="AB542" s="143"/>
      <c r="AC542" s="141"/>
      <c r="AD542" s="144"/>
      <c r="AE542" s="175"/>
      <c r="AF542" s="175"/>
      <c r="AG542" s="175"/>
      <c r="AH542" s="175"/>
      <c r="AI542" s="175"/>
      <c r="AJ542" s="175"/>
      <c r="AK542" s="142"/>
      <c r="AL542" s="175"/>
      <c r="AM542" s="141"/>
      <c r="AN542" s="141"/>
      <c r="AO542" s="175"/>
      <c r="AP542" s="175"/>
      <c r="AQ542" s="175"/>
      <c r="AR542" s="175"/>
      <c r="AS542" s="175"/>
      <c r="AT542" s="175"/>
      <c r="AU542" s="175"/>
      <c r="AV542" s="175"/>
      <c r="AW542" s="175"/>
    </row>
    <row r="543" spans="1:49" s="200" customFormat="1" ht="51.6" customHeight="1">
      <c r="A543" s="140" t="str">
        <f>IF(D543&lt;&gt;"",VLOOKUP('ACTIVOS DE INFORMACIÓN 2020'!D543,DATA!$E$2:$F$101,2)&amp;"-"&amp;B543,"")</f>
        <v/>
      </c>
      <c r="B543" s="140"/>
      <c r="C543" s="141"/>
      <c r="D543" s="141"/>
      <c r="E543" s="175"/>
      <c r="F543" s="142"/>
      <c r="G543" s="141"/>
      <c r="H543" s="141"/>
      <c r="I543" s="143"/>
      <c r="J543" s="176"/>
      <c r="K543" s="141"/>
      <c r="L543" s="176"/>
      <c r="M543" s="175"/>
      <c r="N543" s="175"/>
      <c r="O543" s="141"/>
      <c r="P543" s="141"/>
      <c r="Q543" s="175"/>
      <c r="R543" s="175"/>
      <c r="S543" s="175"/>
      <c r="T543" s="175"/>
      <c r="U543" s="199"/>
      <c r="V543" s="141"/>
      <c r="W543" s="175"/>
      <c r="X543" s="143"/>
      <c r="Y543" s="177"/>
      <c r="Z543" s="143"/>
      <c r="AA543" s="143"/>
      <c r="AB543" s="143"/>
      <c r="AC543" s="141"/>
      <c r="AD543" s="144"/>
      <c r="AE543" s="175"/>
      <c r="AF543" s="175"/>
      <c r="AG543" s="175"/>
      <c r="AH543" s="175"/>
      <c r="AI543" s="175"/>
      <c r="AJ543" s="175"/>
      <c r="AK543" s="142"/>
      <c r="AL543" s="175"/>
      <c r="AM543" s="141"/>
      <c r="AN543" s="141"/>
      <c r="AO543" s="175"/>
      <c r="AP543" s="175"/>
      <c r="AQ543" s="175"/>
      <c r="AR543" s="175"/>
      <c r="AS543" s="175"/>
      <c r="AT543" s="175"/>
      <c r="AU543" s="175"/>
      <c r="AV543" s="175"/>
      <c r="AW543" s="175"/>
    </row>
    <row r="544" spans="1:49" s="200" customFormat="1" ht="51.6" customHeight="1">
      <c r="A544" s="140" t="str">
        <f>IF(D544&lt;&gt;"",VLOOKUP('ACTIVOS DE INFORMACIÓN 2020'!D544,DATA!$E$2:$F$101,2)&amp;"-"&amp;B544,"")</f>
        <v/>
      </c>
      <c r="B544" s="140"/>
      <c r="C544" s="141"/>
      <c r="D544" s="141"/>
      <c r="E544" s="175"/>
      <c r="F544" s="142"/>
      <c r="G544" s="141"/>
      <c r="H544" s="141"/>
      <c r="I544" s="143"/>
      <c r="J544" s="176"/>
      <c r="K544" s="141"/>
      <c r="L544" s="176"/>
      <c r="M544" s="175"/>
      <c r="N544" s="175"/>
      <c r="O544" s="141"/>
      <c r="P544" s="141"/>
      <c r="Q544" s="175"/>
      <c r="R544" s="175"/>
      <c r="S544" s="175"/>
      <c r="T544" s="175"/>
      <c r="U544" s="199"/>
      <c r="V544" s="141"/>
      <c r="W544" s="175"/>
      <c r="X544" s="143"/>
      <c r="Y544" s="177"/>
      <c r="Z544" s="143"/>
      <c r="AA544" s="143"/>
      <c r="AB544" s="143"/>
      <c r="AC544" s="141"/>
      <c r="AD544" s="144"/>
      <c r="AE544" s="175"/>
      <c r="AF544" s="175"/>
      <c r="AG544" s="175"/>
      <c r="AH544" s="175"/>
      <c r="AI544" s="175"/>
      <c r="AJ544" s="175"/>
      <c r="AK544" s="142"/>
      <c r="AL544" s="175"/>
      <c r="AM544" s="141"/>
      <c r="AN544" s="141"/>
      <c r="AO544" s="175"/>
      <c r="AP544" s="175"/>
      <c r="AQ544" s="175"/>
      <c r="AR544" s="175"/>
      <c r="AS544" s="175"/>
      <c r="AT544" s="175"/>
      <c r="AU544" s="175"/>
      <c r="AV544" s="175"/>
      <c r="AW544" s="175"/>
    </row>
    <row r="545" spans="1:49" s="200" customFormat="1" ht="51.6" customHeight="1">
      <c r="A545" s="140" t="str">
        <f>IF(D545&lt;&gt;"",VLOOKUP('ACTIVOS DE INFORMACIÓN 2020'!D545,DATA!$E$2:$F$101,2)&amp;"-"&amp;B545,"")</f>
        <v/>
      </c>
      <c r="B545" s="140"/>
      <c r="C545" s="141"/>
      <c r="D545" s="141"/>
      <c r="E545" s="175"/>
      <c r="F545" s="175"/>
      <c r="G545" s="175"/>
      <c r="H545" s="175"/>
      <c r="I545" s="143"/>
      <c r="J545" s="176"/>
      <c r="K545" s="141"/>
      <c r="L545" s="176"/>
      <c r="M545" s="175"/>
      <c r="N545" s="175"/>
      <c r="O545" s="141"/>
      <c r="P545" s="141"/>
      <c r="Q545" s="175"/>
      <c r="R545" s="175"/>
      <c r="S545" s="175"/>
      <c r="T545" s="175"/>
      <c r="U545" s="199"/>
      <c r="V545" s="141"/>
      <c r="W545" s="175"/>
      <c r="X545" s="143"/>
      <c r="Y545" s="141"/>
      <c r="Z545" s="143"/>
      <c r="AA545" s="143"/>
      <c r="AB545" s="143"/>
      <c r="AC545" s="141"/>
      <c r="AD545" s="144"/>
      <c r="AE545" s="175"/>
      <c r="AF545" s="175"/>
      <c r="AG545" s="175"/>
      <c r="AH545" s="175"/>
      <c r="AI545" s="175"/>
      <c r="AJ545" s="175"/>
      <c r="AK545" s="142"/>
      <c r="AL545" s="175"/>
      <c r="AM545" s="141"/>
      <c r="AN545" s="141"/>
      <c r="AO545" s="175"/>
      <c r="AP545" s="175"/>
      <c r="AQ545" s="175"/>
      <c r="AR545" s="175"/>
      <c r="AS545" s="175"/>
      <c r="AT545" s="175"/>
      <c r="AU545" s="175"/>
      <c r="AV545" s="175"/>
      <c r="AW545" s="175"/>
    </row>
    <row r="546" spans="1:49" s="200" customFormat="1" ht="51.6" customHeight="1">
      <c r="A546" s="140" t="str">
        <f>IF(D546&lt;&gt;"",VLOOKUP('ACTIVOS DE INFORMACIÓN 2020'!D546,DATA!$E$2:$F$101,2)&amp;"-"&amp;B546,"")</f>
        <v/>
      </c>
      <c r="B546" s="140"/>
      <c r="C546" s="141"/>
      <c r="D546" s="141"/>
      <c r="E546" s="175"/>
      <c r="F546" s="142"/>
      <c r="G546" s="175"/>
      <c r="H546" s="175"/>
      <c r="I546" s="143"/>
      <c r="J546" s="176"/>
      <c r="K546" s="141"/>
      <c r="L546" s="176"/>
      <c r="M546" s="175"/>
      <c r="N546" s="175"/>
      <c r="O546" s="141"/>
      <c r="P546" s="141"/>
      <c r="Q546" s="175"/>
      <c r="R546" s="175"/>
      <c r="S546" s="175"/>
      <c r="T546" s="175"/>
      <c r="U546" s="199"/>
      <c r="V546" s="141"/>
      <c r="W546" s="175"/>
      <c r="X546" s="143"/>
      <c r="Y546" s="141"/>
      <c r="Z546" s="143"/>
      <c r="AA546" s="143"/>
      <c r="AB546" s="143"/>
      <c r="AC546" s="141"/>
      <c r="AD546" s="144"/>
      <c r="AE546" s="175"/>
      <c r="AF546" s="175"/>
      <c r="AG546" s="175"/>
      <c r="AH546" s="175"/>
      <c r="AI546" s="175"/>
      <c r="AJ546" s="175"/>
      <c r="AK546" s="142"/>
      <c r="AL546" s="175"/>
      <c r="AM546" s="141"/>
      <c r="AN546" s="141"/>
      <c r="AO546" s="175"/>
      <c r="AP546" s="175"/>
      <c r="AQ546" s="175"/>
      <c r="AR546" s="175"/>
      <c r="AS546" s="175"/>
      <c r="AT546" s="175"/>
      <c r="AU546" s="175"/>
      <c r="AV546" s="175"/>
      <c r="AW546" s="175"/>
    </row>
    <row r="547" spans="1:49" s="200" customFormat="1" ht="51.6" customHeight="1">
      <c r="A547" s="140" t="str">
        <f>IF(D547&lt;&gt;"",VLOOKUP('ACTIVOS DE INFORMACIÓN 2020'!D547,DATA!$E$2:$F$101,2)&amp;"-"&amp;B547,"")</f>
        <v/>
      </c>
      <c r="B547" s="140"/>
      <c r="C547" s="141"/>
      <c r="D547" s="141"/>
      <c r="E547" s="175"/>
      <c r="F547" s="142"/>
      <c r="G547" s="175"/>
      <c r="H547" s="175"/>
      <c r="I547" s="143"/>
      <c r="J547" s="176"/>
      <c r="K547" s="141"/>
      <c r="L547" s="176"/>
      <c r="M547" s="175"/>
      <c r="N547" s="175"/>
      <c r="O547" s="141"/>
      <c r="P547" s="141"/>
      <c r="Q547" s="175"/>
      <c r="R547" s="175"/>
      <c r="S547" s="175"/>
      <c r="T547" s="175"/>
      <c r="U547" s="199"/>
      <c r="V547" s="141"/>
      <c r="W547" s="175"/>
      <c r="X547" s="143"/>
      <c r="Y547" s="141"/>
      <c r="Z547" s="143"/>
      <c r="AA547" s="143"/>
      <c r="AB547" s="143"/>
      <c r="AC547" s="141"/>
      <c r="AD547" s="144"/>
      <c r="AE547" s="175"/>
      <c r="AF547" s="175"/>
      <c r="AG547" s="175"/>
      <c r="AH547" s="175"/>
      <c r="AI547" s="175"/>
      <c r="AJ547" s="175"/>
      <c r="AK547" s="142"/>
      <c r="AL547" s="175"/>
      <c r="AM547" s="141"/>
      <c r="AN547" s="141"/>
      <c r="AO547" s="175"/>
      <c r="AP547" s="175"/>
      <c r="AQ547" s="175"/>
      <c r="AR547" s="175"/>
      <c r="AS547" s="175"/>
      <c r="AT547" s="175"/>
      <c r="AU547" s="175"/>
      <c r="AV547" s="175"/>
      <c r="AW547" s="175"/>
    </row>
    <row r="548" spans="1:49" s="200" customFormat="1" ht="51.6" customHeight="1">
      <c r="A548" s="140" t="str">
        <f>IF(D548&lt;&gt;"",VLOOKUP('ACTIVOS DE INFORMACIÓN 2020'!D548,DATA!$E$2:$F$101,2)&amp;"-"&amp;B548,"")</f>
        <v/>
      </c>
      <c r="B548" s="140"/>
      <c r="C548" s="141"/>
      <c r="D548" s="141"/>
      <c r="E548" s="141"/>
      <c r="F548" s="142"/>
      <c r="G548" s="141"/>
      <c r="H548" s="141"/>
      <c r="I548" s="143"/>
      <c r="J548" s="145"/>
      <c r="K548" s="141"/>
      <c r="L548" s="145"/>
      <c r="M548" s="141"/>
      <c r="N548" s="141"/>
      <c r="O548" s="141"/>
      <c r="P548" s="141"/>
      <c r="Q548" s="141"/>
      <c r="R548" s="141"/>
      <c r="S548" s="141"/>
      <c r="T548" s="142"/>
      <c r="U548" s="199"/>
      <c r="V548" s="141"/>
      <c r="W548" s="141"/>
      <c r="X548" s="143"/>
      <c r="Y548" s="141"/>
      <c r="Z548" s="143"/>
      <c r="AA548" s="143"/>
      <c r="AB548" s="143"/>
      <c r="AC548" s="141"/>
      <c r="AD548" s="144"/>
      <c r="AE548" s="141"/>
      <c r="AF548" s="141"/>
      <c r="AG548" s="141"/>
      <c r="AH548" s="141"/>
      <c r="AI548" s="141"/>
      <c r="AJ548" s="141"/>
      <c r="AK548" s="142"/>
      <c r="AL548" s="141"/>
      <c r="AM548" s="141"/>
      <c r="AN548" s="141"/>
      <c r="AO548" s="141"/>
      <c r="AP548" s="141"/>
      <c r="AQ548" s="141"/>
      <c r="AR548" s="141"/>
      <c r="AS548" s="141"/>
      <c r="AT548" s="141"/>
      <c r="AU548" s="141"/>
      <c r="AV548" s="141"/>
      <c r="AW548" s="141"/>
    </row>
    <row r="549" spans="1:49" s="200" customFormat="1" ht="51.6" customHeight="1">
      <c r="A549" s="140" t="str">
        <f>IF(D549&lt;&gt;"",VLOOKUP('ACTIVOS DE INFORMACIÓN 2020'!D549,DATA!$E$2:$F$101,2)&amp;"-"&amp;B549,"")</f>
        <v/>
      </c>
      <c r="B549" s="140"/>
      <c r="C549" s="141"/>
      <c r="D549" s="141"/>
      <c r="E549" s="141"/>
      <c r="F549" s="142"/>
      <c r="G549" s="141"/>
      <c r="H549" s="141"/>
      <c r="I549" s="143"/>
      <c r="J549" s="145"/>
      <c r="K549" s="141"/>
      <c r="L549" s="145"/>
      <c r="M549" s="141"/>
      <c r="N549" s="141"/>
      <c r="O549" s="141"/>
      <c r="P549" s="141"/>
      <c r="Q549" s="141"/>
      <c r="R549" s="141"/>
      <c r="S549" s="141"/>
      <c r="T549" s="142"/>
      <c r="U549" s="199"/>
      <c r="V549" s="141"/>
      <c r="W549" s="141"/>
      <c r="X549" s="143"/>
      <c r="Y549" s="141"/>
      <c r="Z549" s="143"/>
      <c r="AA549" s="143"/>
      <c r="AB549" s="143"/>
      <c r="AC549" s="141"/>
      <c r="AD549" s="144"/>
      <c r="AE549" s="141"/>
      <c r="AF549" s="141"/>
      <c r="AG549" s="141"/>
      <c r="AH549" s="141"/>
      <c r="AI549" s="141"/>
      <c r="AJ549" s="141"/>
      <c r="AK549" s="142"/>
      <c r="AL549" s="141"/>
      <c r="AM549" s="141"/>
      <c r="AN549" s="141"/>
      <c r="AO549" s="141"/>
      <c r="AP549" s="141"/>
      <c r="AQ549" s="141"/>
      <c r="AR549" s="141"/>
      <c r="AS549" s="141"/>
      <c r="AT549" s="141"/>
      <c r="AU549" s="141"/>
      <c r="AV549" s="141"/>
      <c r="AW549" s="141"/>
    </row>
    <row r="550" spans="1:49" s="200" customFormat="1" ht="51.6" customHeight="1">
      <c r="A550" s="140" t="str">
        <f>IF(D550&lt;&gt;"",VLOOKUP('ACTIVOS DE INFORMACIÓN 2020'!D550,DATA!$E$2:$F$101,2)&amp;"-"&amp;B550,"")</f>
        <v/>
      </c>
      <c r="B550" s="140"/>
      <c r="C550" s="141"/>
      <c r="D550" s="141"/>
      <c r="E550" s="141"/>
      <c r="F550" s="142"/>
      <c r="G550" s="141"/>
      <c r="H550" s="141"/>
      <c r="I550" s="143"/>
      <c r="J550" s="145"/>
      <c r="K550" s="141"/>
      <c r="L550" s="145"/>
      <c r="M550" s="141"/>
      <c r="N550" s="141"/>
      <c r="O550" s="141"/>
      <c r="P550" s="141"/>
      <c r="Q550" s="141"/>
      <c r="R550" s="141"/>
      <c r="S550" s="141"/>
      <c r="T550" s="142"/>
      <c r="U550" s="199"/>
      <c r="V550" s="141"/>
      <c r="W550" s="141"/>
      <c r="X550" s="143"/>
      <c r="Y550" s="141"/>
      <c r="Z550" s="143"/>
      <c r="AA550" s="143"/>
      <c r="AB550" s="143"/>
      <c r="AC550" s="141"/>
      <c r="AD550" s="144"/>
      <c r="AE550" s="141"/>
      <c r="AF550" s="141"/>
      <c r="AG550" s="141"/>
      <c r="AH550" s="141"/>
      <c r="AI550" s="141"/>
      <c r="AJ550" s="141"/>
      <c r="AK550" s="142"/>
      <c r="AL550" s="141"/>
      <c r="AM550" s="141"/>
      <c r="AN550" s="141"/>
      <c r="AO550" s="141"/>
      <c r="AP550" s="141"/>
      <c r="AQ550" s="141"/>
      <c r="AR550" s="141"/>
      <c r="AS550" s="141"/>
      <c r="AT550" s="141"/>
      <c r="AU550" s="141"/>
      <c r="AV550" s="141"/>
      <c r="AW550" s="141"/>
    </row>
    <row r="551" spans="1:49" s="200" customFormat="1" ht="51.6" customHeight="1">
      <c r="A551" s="140" t="str">
        <f>IF(D551&lt;&gt;"",VLOOKUP('ACTIVOS DE INFORMACIÓN 2020'!D551,DATA!$E$2:$F$101,2)&amp;"-"&amp;B551,"")</f>
        <v/>
      </c>
      <c r="B551" s="140"/>
      <c r="C551" s="141"/>
      <c r="D551" s="141"/>
      <c r="E551" s="141"/>
      <c r="F551" s="142"/>
      <c r="G551" s="141"/>
      <c r="H551" s="141"/>
      <c r="I551" s="143"/>
      <c r="J551" s="145"/>
      <c r="K551" s="141"/>
      <c r="L551" s="145"/>
      <c r="M551" s="141"/>
      <c r="N551" s="141"/>
      <c r="O551" s="141"/>
      <c r="P551" s="141"/>
      <c r="Q551" s="141"/>
      <c r="R551" s="141"/>
      <c r="S551" s="141"/>
      <c r="T551" s="142"/>
      <c r="U551" s="199"/>
      <c r="V551" s="141"/>
      <c r="W551" s="141"/>
      <c r="X551" s="143"/>
      <c r="Y551" s="141"/>
      <c r="Z551" s="143"/>
      <c r="AA551" s="143"/>
      <c r="AB551" s="143"/>
      <c r="AC551" s="141"/>
      <c r="AD551" s="144"/>
      <c r="AE551" s="141"/>
      <c r="AF551" s="141"/>
      <c r="AG551" s="141"/>
      <c r="AH551" s="141"/>
      <c r="AI551" s="141"/>
      <c r="AJ551" s="141"/>
      <c r="AK551" s="142"/>
      <c r="AL551" s="141"/>
      <c r="AM551" s="141"/>
      <c r="AN551" s="141"/>
      <c r="AO551" s="141"/>
      <c r="AP551" s="141"/>
      <c r="AQ551" s="141"/>
      <c r="AR551" s="141"/>
      <c r="AS551" s="141"/>
      <c r="AT551" s="141"/>
      <c r="AU551" s="141"/>
      <c r="AV551" s="141"/>
      <c r="AW551" s="141"/>
    </row>
    <row r="552" spans="1:49" s="200" customFormat="1" ht="51.6" customHeight="1">
      <c r="A552" s="140" t="str">
        <f>IF(D552&lt;&gt;"",VLOOKUP('ACTIVOS DE INFORMACIÓN 2020'!D552,DATA!$E$2:$F$101,2)&amp;"-"&amp;B552,"")</f>
        <v/>
      </c>
      <c r="B552" s="140"/>
      <c r="C552" s="141"/>
      <c r="D552" s="141"/>
      <c r="E552" s="141"/>
      <c r="F552" s="142"/>
      <c r="G552" s="141"/>
      <c r="H552" s="141"/>
      <c r="I552" s="143"/>
      <c r="J552" s="145"/>
      <c r="K552" s="141"/>
      <c r="L552" s="145"/>
      <c r="M552" s="141"/>
      <c r="N552" s="141"/>
      <c r="O552" s="141"/>
      <c r="P552" s="141"/>
      <c r="Q552" s="141"/>
      <c r="R552" s="141"/>
      <c r="S552" s="141"/>
      <c r="T552" s="142"/>
      <c r="U552" s="199"/>
      <c r="V552" s="141"/>
      <c r="W552" s="141"/>
      <c r="X552" s="143"/>
      <c r="Y552" s="141"/>
      <c r="Z552" s="143"/>
      <c r="AA552" s="143"/>
      <c r="AB552" s="143"/>
      <c r="AC552" s="141"/>
      <c r="AD552" s="144"/>
      <c r="AE552" s="141"/>
      <c r="AF552" s="141"/>
      <c r="AG552" s="141"/>
      <c r="AH552" s="141"/>
      <c r="AI552" s="141"/>
      <c r="AJ552" s="141"/>
      <c r="AK552" s="142"/>
      <c r="AL552" s="141"/>
      <c r="AM552" s="141"/>
      <c r="AN552" s="141"/>
      <c r="AO552" s="141"/>
      <c r="AP552" s="141"/>
      <c r="AQ552" s="141"/>
      <c r="AR552" s="141"/>
      <c r="AS552" s="141"/>
      <c r="AT552" s="141"/>
      <c r="AU552" s="141"/>
      <c r="AV552" s="141"/>
      <c r="AW552" s="141"/>
    </row>
    <row r="553" spans="1:49" s="200" customFormat="1" ht="51.6" customHeight="1">
      <c r="A553" s="140" t="str">
        <f>IF(D553&lt;&gt;"",VLOOKUP('ACTIVOS DE INFORMACIÓN 2020'!D553,DATA!$E$2:$F$101,2)&amp;"-"&amp;B553,"")</f>
        <v/>
      </c>
      <c r="B553" s="140"/>
      <c r="C553" s="141"/>
      <c r="D553" s="141"/>
      <c r="E553" s="141"/>
      <c r="F553" s="142"/>
      <c r="G553" s="141"/>
      <c r="H553" s="141"/>
      <c r="I553" s="143"/>
      <c r="J553" s="145"/>
      <c r="K553" s="141"/>
      <c r="L553" s="145"/>
      <c r="M553" s="141"/>
      <c r="N553" s="141"/>
      <c r="O553" s="141"/>
      <c r="P553" s="141"/>
      <c r="Q553" s="141"/>
      <c r="R553" s="141"/>
      <c r="S553" s="141"/>
      <c r="T553" s="142"/>
      <c r="U553" s="199"/>
      <c r="V553" s="141"/>
      <c r="W553" s="141"/>
      <c r="X553" s="143"/>
      <c r="Y553" s="141"/>
      <c r="Z553" s="143"/>
      <c r="AA553" s="143"/>
      <c r="AB553" s="143"/>
      <c r="AC553" s="141"/>
      <c r="AD553" s="144"/>
      <c r="AE553" s="141"/>
      <c r="AF553" s="141"/>
      <c r="AG553" s="141"/>
      <c r="AH553" s="141"/>
      <c r="AI553" s="141"/>
      <c r="AJ553" s="141"/>
      <c r="AK553" s="142"/>
      <c r="AL553" s="141"/>
      <c r="AM553" s="141"/>
      <c r="AN553" s="141"/>
      <c r="AO553" s="141"/>
      <c r="AP553" s="141"/>
      <c r="AQ553" s="141"/>
      <c r="AR553" s="141"/>
      <c r="AS553" s="141"/>
      <c r="AT553" s="141"/>
      <c r="AU553" s="141"/>
      <c r="AV553" s="141"/>
      <c r="AW553" s="141"/>
    </row>
    <row r="554" spans="1:49" s="200" customFormat="1" ht="51.6" customHeight="1">
      <c r="A554" s="140" t="str">
        <f>IF(D554&lt;&gt;"",VLOOKUP('ACTIVOS DE INFORMACIÓN 2020'!D554,DATA!$E$2:$F$101,2)&amp;"-"&amp;B554,"")</f>
        <v/>
      </c>
      <c r="B554" s="140"/>
      <c r="C554" s="141"/>
      <c r="D554" s="141"/>
      <c r="E554" s="141"/>
      <c r="F554" s="142"/>
      <c r="G554" s="141"/>
      <c r="H554" s="141"/>
      <c r="I554" s="143"/>
      <c r="J554" s="145"/>
      <c r="K554" s="141"/>
      <c r="L554" s="145"/>
      <c r="M554" s="141"/>
      <c r="N554" s="141"/>
      <c r="O554" s="141"/>
      <c r="P554" s="141"/>
      <c r="Q554" s="141"/>
      <c r="R554" s="141"/>
      <c r="S554" s="141"/>
      <c r="T554" s="142"/>
      <c r="U554" s="199"/>
      <c r="V554" s="141"/>
      <c r="W554" s="141"/>
      <c r="X554" s="143"/>
      <c r="Y554" s="141"/>
      <c r="Z554" s="143"/>
      <c r="AA554" s="143"/>
      <c r="AB554" s="143"/>
      <c r="AC554" s="141"/>
      <c r="AD554" s="144"/>
      <c r="AE554" s="141"/>
      <c r="AF554" s="141"/>
      <c r="AG554" s="141"/>
      <c r="AH554" s="141"/>
      <c r="AI554" s="141"/>
      <c r="AJ554" s="141"/>
      <c r="AK554" s="142"/>
      <c r="AL554" s="141"/>
      <c r="AM554" s="141"/>
      <c r="AN554" s="141"/>
      <c r="AO554" s="141"/>
      <c r="AP554" s="141"/>
      <c r="AQ554" s="141"/>
      <c r="AR554" s="141"/>
      <c r="AS554" s="141"/>
      <c r="AT554" s="141"/>
      <c r="AU554" s="141"/>
      <c r="AV554" s="141"/>
      <c r="AW554" s="141"/>
    </row>
    <row r="555" spans="1:49" s="200" customFormat="1" ht="51.6" customHeight="1">
      <c r="A555" s="140" t="str">
        <f>IF(D555&lt;&gt;"",VLOOKUP('ACTIVOS DE INFORMACIÓN 2020'!D555,DATA!$E$2:$F$101,2)&amp;"-"&amp;B555,"")</f>
        <v/>
      </c>
      <c r="B555" s="140"/>
      <c r="C555" s="141"/>
      <c r="D555" s="141"/>
      <c r="E555" s="141"/>
      <c r="F555" s="142"/>
      <c r="G555" s="141"/>
      <c r="H555" s="141"/>
      <c r="I555" s="143"/>
      <c r="J555" s="145"/>
      <c r="K555" s="141"/>
      <c r="L555" s="145"/>
      <c r="M555" s="141"/>
      <c r="N555" s="141"/>
      <c r="O555" s="141"/>
      <c r="P555" s="141"/>
      <c r="Q555" s="141"/>
      <c r="R555" s="141"/>
      <c r="S555" s="141"/>
      <c r="T555" s="142"/>
      <c r="U555" s="199"/>
      <c r="V555" s="141"/>
      <c r="W555" s="141"/>
      <c r="X555" s="143"/>
      <c r="Y555" s="141"/>
      <c r="Z555" s="143"/>
      <c r="AA555" s="143"/>
      <c r="AB555" s="143"/>
      <c r="AC555" s="141"/>
      <c r="AD555" s="144"/>
      <c r="AE555" s="141"/>
      <c r="AF555" s="141"/>
      <c r="AG555" s="141"/>
      <c r="AH555" s="141"/>
      <c r="AI555" s="141"/>
      <c r="AJ555" s="141"/>
      <c r="AK555" s="142"/>
      <c r="AL555" s="141"/>
      <c r="AM555" s="141"/>
      <c r="AN555" s="141"/>
      <c r="AO555" s="141"/>
      <c r="AP555" s="141"/>
      <c r="AQ555" s="141"/>
      <c r="AR555" s="141"/>
      <c r="AS555" s="141"/>
      <c r="AT555" s="141"/>
      <c r="AU555" s="141"/>
      <c r="AV555" s="141"/>
      <c r="AW555" s="141"/>
    </row>
    <row r="556" spans="1:49" s="200" customFormat="1" ht="51.6" customHeight="1">
      <c r="A556" s="140" t="str">
        <f>IF(D556&lt;&gt;"",VLOOKUP('ACTIVOS DE INFORMACIÓN 2020'!D556,DATA!$E$2:$F$101,2)&amp;"-"&amp;B556,"")</f>
        <v/>
      </c>
      <c r="B556" s="140"/>
      <c r="C556" s="141"/>
      <c r="D556" s="141"/>
      <c r="E556" s="141"/>
      <c r="F556" s="141"/>
      <c r="G556" s="141"/>
      <c r="H556" s="141"/>
      <c r="I556" s="143"/>
      <c r="J556" s="145"/>
      <c r="K556" s="141"/>
      <c r="L556" s="145"/>
      <c r="M556" s="141"/>
      <c r="N556" s="141"/>
      <c r="O556" s="141"/>
      <c r="P556" s="141"/>
      <c r="Q556" s="141"/>
      <c r="R556" s="141"/>
      <c r="S556" s="141"/>
      <c r="T556" s="142"/>
      <c r="U556" s="199"/>
      <c r="V556" s="141"/>
      <c r="W556" s="141"/>
      <c r="X556" s="143"/>
      <c r="Y556" s="141"/>
      <c r="Z556" s="143"/>
      <c r="AA556" s="143"/>
      <c r="AB556" s="143"/>
      <c r="AC556" s="141"/>
      <c r="AD556" s="144"/>
      <c r="AE556" s="141"/>
      <c r="AF556" s="141"/>
      <c r="AG556" s="141"/>
      <c r="AH556" s="141"/>
      <c r="AI556" s="141"/>
      <c r="AJ556" s="141"/>
      <c r="AK556" s="164"/>
      <c r="AL556" s="141"/>
      <c r="AM556" s="141"/>
      <c r="AN556" s="141"/>
      <c r="AO556" s="141"/>
      <c r="AP556" s="141"/>
      <c r="AQ556" s="141"/>
      <c r="AR556" s="141"/>
      <c r="AS556" s="141"/>
      <c r="AT556" s="141"/>
      <c r="AU556" s="141"/>
      <c r="AV556" s="141"/>
      <c r="AW556" s="141"/>
    </row>
    <row r="557" spans="1:49" s="200" customFormat="1" ht="51.6" customHeight="1">
      <c r="A557" s="140" t="str">
        <f>IF(D557&lt;&gt;"",VLOOKUP('ACTIVOS DE INFORMACIÓN 2020'!D557,DATA!$E$2:$F$101,2)&amp;"-"&amp;B557,"")</f>
        <v/>
      </c>
      <c r="B557" s="140"/>
      <c r="C557" s="141"/>
      <c r="D557" s="141"/>
      <c r="E557" s="141"/>
      <c r="F557" s="141"/>
      <c r="G557" s="141"/>
      <c r="H557" s="141"/>
      <c r="I557" s="141"/>
      <c r="J557" s="141"/>
      <c r="K557" s="141"/>
      <c r="L557" s="141"/>
      <c r="M557" s="141"/>
      <c r="N557" s="141"/>
      <c r="O557" s="141"/>
      <c r="P557" s="141"/>
      <c r="Q557" s="141"/>
      <c r="R557" s="141"/>
      <c r="S557" s="141"/>
      <c r="T557" s="142"/>
      <c r="U557" s="199"/>
      <c r="V557" s="141"/>
      <c r="W557" s="141"/>
      <c r="X557" s="143"/>
      <c r="Y557" s="141"/>
      <c r="Z557" s="143"/>
      <c r="AA557" s="143"/>
      <c r="AB557" s="143"/>
      <c r="AC557" s="141"/>
      <c r="AD557" s="144"/>
      <c r="AE557" s="141"/>
      <c r="AF557" s="141"/>
      <c r="AG557" s="141"/>
      <c r="AH557" s="141"/>
      <c r="AI557" s="141"/>
      <c r="AJ557" s="141"/>
      <c r="AK557" s="164"/>
      <c r="AL557" s="141"/>
      <c r="AM557" s="141"/>
      <c r="AN557" s="141"/>
      <c r="AO557" s="141"/>
      <c r="AP557" s="141"/>
      <c r="AQ557" s="141"/>
      <c r="AR557" s="141"/>
      <c r="AS557" s="141"/>
      <c r="AT557" s="141"/>
      <c r="AU557" s="141"/>
      <c r="AV557" s="141"/>
      <c r="AW557" s="141"/>
    </row>
    <row r="558" spans="1:49" s="200" customFormat="1" ht="51.6" customHeight="1">
      <c r="A558" s="140" t="str">
        <f>IF(D558&lt;&gt;"",VLOOKUP('ACTIVOS DE INFORMACIÓN 2020'!D558,DATA!$E$2:$F$101,2)&amp;"-"&amp;B558,"")</f>
        <v/>
      </c>
      <c r="B558" s="140"/>
      <c r="C558" s="141"/>
      <c r="D558" s="141"/>
      <c r="E558" s="141"/>
      <c r="F558" s="141"/>
      <c r="G558" s="141"/>
      <c r="H558" s="141"/>
      <c r="I558" s="141"/>
      <c r="J558" s="141"/>
      <c r="K558" s="141"/>
      <c r="L558" s="141"/>
      <c r="M558" s="141"/>
      <c r="N558" s="141"/>
      <c r="O558" s="141"/>
      <c r="P558" s="141"/>
      <c r="Q558" s="141"/>
      <c r="R558" s="141"/>
      <c r="S558" s="141"/>
      <c r="T558" s="142"/>
      <c r="U558" s="199"/>
      <c r="V558" s="141"/>
      <c r="W558" s="141"/>
      <c r="X558" s="143"/>
      <c r="Y558" s="141"/>
      <c r="Z558" s="143"/>
      <c r="AA558" s="143"/>
      <c r="AB558" s="143"/>
      <c r="AC558" s="141"/>
      <c r="AD558" s="144"/>
      <c r="AE558" s="141"/>
      <c r="AF558" s="141"/>
      <c r="AG558" s="141"/>
      <c r="AH558" s="141"/>
      <c r="AI558" s="141"/>
      <c r="AJ558" s="141"/>
      <c r="AK558" s="164"/>
      <c r="AL558" s="141"/>
      <c r="AM558" s="141"/>
      <c r="AN558" s="141"/>
      <c r="AO558" s="141"/>
      <c r="AP558" s="141"/>
      <c r="AQ558" s="141"/>
      <c r="AR558" s="141"/>
      <c r="AS558" s="141"/>
      <c r="AT558" s="141"/>
      <c r="AU558" s="141"/>
      <c r="AV558" s="141"/>
      <c r="AW558" s="141"/>
    </row>
    <row r="559" spans="1:49" s="200" customFormat="1" ht="51.6" customHeight="1">
      <c r="A559" s="140" t="str">
        <f>IF(D559&lt;&gt;"",VLOOKUP('ACTIVOS DE INFORMACIÓN 2020'!D559,DATA!$E$2:$F$101,2)&amp;"-"&amp;B559,"")</f>
        <v/>
      </c>
      <c r="B559" s="140"/>
      <c r="C559" s="141"/>
      <c r="D559" s="141"/>
      <c r="E559" s="141"/>
      <c r="F559" s="141"/>
      <c r="G559" s="141"/>
      <c r="H559" s="141"/>
      <c r="I559" s="141"/>
      <c r="J559" s="141"/>
      <c r="K559" s="141"/>
      <c r="L559" s="141"/>
      <c r="M559" s="141"/>
      <c r="N559" s="141"/>
      <c r="O559" s="141"/>
      <c r="P559" s="141"/>
      <c r="Q559" s="141"/>
      <c r="R559" s="141"/>
      <c r="S559" s="141"/>
      <c r="T559" s="142"/>
      <c r="U559" s="199"/>
      <c r="V559" s="141"/>
      <c r="W559" s="141"/>
      <c r="X559" s="143"/>
      <c r="Y559" s="141"/>
      <c r="Z559" s="143"/>
      <c r="AA559" s="143"/>
      <c r="AB559" s="143"/>
      <c r="AC559" s="141"/>
      <c r="AD559" s="144"/>
      <c r="AE559" s="141"/>
      <c r="AF559" s="141"/>
      <c r="AG559" s="141"/>
      <c r="AH559" s="141"/>
      <c r="AI559" s="141"/>
      <c r="AJ559" s="141"/>
      <c r="AK559" s="164"/>
      <c r="AL559" s="141"/>
      <c r="AM559" s="141"/>
      <c r="AN559" s="141"/>
      <c r="AO559" s="141"/>
      <c r="AP559" s="141"/>
      <c r="AQ559" s="141"/>
      <c r="AR559" s="141"/>
      <c r="AS559" s="141"/>
      <c r="AT559" s="141"/>
      <c r="AU559" s="141"/>
      <c r="AV559" s="141"/>
      <c r="AW559" s="141"/>
    </row>
    <row r="560" spans="1:49" s="200" customFormat="1" ht="51.6" customHeight="1">
      <c r="A560" s="140" t="str">
        <f>IF(D560&lt;&gt;"",VLOOKUP('ACTIVOS DE INFORMACIÓN 2020'!D560,DATA!$E$2:$F$101,2)&amp;"-"&amp;B560,"")</f>
        <v/>
      </c>
      <c r="B560" s="140"/>
      <c r="C560" s="141"/>
      <c r="D560" s="141"/>
      <c r="E560" s="141"/>
      <c r="F560" s="141"/>
      <c r="G560" s="141"/>
      <c r="H560" s="141"/>
      <c r="I560" s="141"/>
      <c r="J560" s="141"/>
      <c r="K560" s="141"/>
      <c r="L560" s="141"/>
      <c r="M560" s="141"/>
      <c r="N560" s="141"/>
      <c r="O560" s="141"/>
      <c r="P560" s="141"/>
      <c r="Q560" s="141"/>
      <c r="R560" s="141"/>
      <c r="S560" s="141"/>
      <c r="T560" s="142"/>
      <c r="U560" s="199"/>
      <c r="V560" s="141"/>
      <c r="W560" s="141"/>
      <c r="X560" s="143"/>
      <c r="Y560" s="141"/>
      <c r="Z560" s="143"/>
      <c r="AA560" s="143"/>
      <c r="AB560" s="143"/>
      <c r="AC560" s="141"/>
      <c r="AD560" s="144"/>
      <c r="AE560" s="141"/>
      <c r="AF560" s="141"/>
      <c r="AG560" s="141"/>
      <c r="AH560" s="141"/>
      <c r="AI560" s="141"/>
      <c r="AJ560" s="141"/>
      <c r="AK560" s="164"/>
      <c r="AL560" s="141"/>
      <c r="AM560" s="141"/>
      <c r="AN560" s="141"/>
      <c r="AO560" s="141"/>
      <c r="AP560" s="141"/>
      <c r="AQ560" s="141"/>
      <c r="AR560" s="141"/>
      <c r="AS560" s="141"/>
      <c r="AT560" s="141"/>
      <c r="AU560" s="141"/>
      <c r="AV560" s="141"/>
      <c r="AW560" s="141"/>
    </row>
    <row r="561" spans="1:49" s="200" customFormat="1" ht="51.6" customHeight="1">
      <c r="A561" s="140" t="str">
        <f>IF(D561&lt;&gt;"",VLOOKUP('ACTIVOS DE INFORMACIÓN 2020'!D561,DATA!$E$2:$F$101,2)&amp;"-"&amp;B561,"")</f>
        <v/>
      </c>
      <c r="B561" s="140"/>
      <c r="C561" s="141"/>
      <c r="D561" s="141"/>
      <c r="E561" s="141"/>
      <c r="F561" s="141"/>
      <c r="G561" s="141"/>
      <c r="H561" s="141"/>
      <c r="I561" s="141"/>
      <c r="J561" s="141"/>
      <c r="K561" s="141"/>
      <c r="L561" s="141"/>
      <c r="M561" s="141"/>
      <c r="N561" s="141"/>
      <c r="O561" s="141"/>
      <c r="P561" s="141"/>
      <c r="Q561" s="141"/>
      <c r="R561" s="141"/>
      <c r="S561" s="141"/>
      <c r="T561" s="142"/>
      <c r="U561" s="199"/>
      <c r="V561" s="141"/>
      <c r="W561" s="141"/>
      <c r="X561" s="143"/>
      <c r="Y561" s="141"/>
      <c r="Z561" s="143"/>
      <c r="AA561" s="143"/>
      <c r="AB561" s="143"/>
      <c r="AC561" s="141"/>
      <c r="AD561" s="144"/>
      <c r="AE561" s="141"/>
      <c r="AF561" s="141"/>
      <c r="AG561" s="141"/>
      <c r="AH561" s="141"/>
      <c r="AI561" s="141"/>
      <c r="AJ561" s="141"/>
      <c r="AK561" s="164"/>
      <c r="AL561" s="141"/>
      <c r="AM561" s="141"/>
      <c r="AN561" s="141"/>
      <c r="AO561" s="141"/>
      <c r="AP561" s="141"/>
      <c r="AQ561" s="141"/>
      <c r="AR561" s="141"/>
      <c r="AS561" s="141"/>
      <c r="AT561" s="141"/>
      <c r="AU561" s="141"/>
      <c r="AV561" s="141"/>
      <c r="AW561" s="141"/>
    </row>
    <row r="562" spans="1:49" s="200" customFormat="1" ht="51.6" customHeight="1">
      <c r="A562" s="140" t="str">
        <f>IF(D562&lt;&gt;"",VLOOKUP('ACTIVOS DE INFORMACIÓN 2020'!D562,DATA!$E$2:$F$101,2)&amp;"-"&amp;B562,"")</f>
        <v/>
      </c>
      <c r="B562" s="140"/>
      <c r="C562" s="141"/>
      <c r="D562" s="141"/>
      <c r="E562" s="141"/>
      <c r="F562" s="142"/>
      <c r="G562" s="141"/>
      <c r="H562" s="141"/>
      <c r="I562" s="143"/>
      <c r="J562" s="145"/>
      <c r="K562" s="141"/>
      <c r="L562" s="145"/>
      <c r="M562" s="141"/>
      <c r="N562" s="141"/>
      <c r="O562" s="141"/>
      <c r="P562" s="141"/>
      <c r="Q562" s="141"/>
      <c r="R562" s="141"/>
      <c r="S562" s="141"/>
      <c r="T562" s="142"/>
      <c r="U562" s="199"/>
      <c r="V562" s="141"/>
      <c r="W562" s="141"/>
      <c r="X562" s="143"/>
      <c r="Y562" s="141"/>
      <c r="Z562" s="143"/>
      <c r="AA562" s="143"/>
      <c r="AB562" s="143"/>
      <c r="AC562" s="141"/>
      <c r="AD562" s="144"/>
      <c r="AE562" s="141"/>
      <c r="AF562" s="141"/>
      <c r="AG562" s="141"/>
      <c r="AH562" s="141"/>
      <c r="AI562" s="141"/>
      <c r="AJ562" s="141"/>
      <c r="AK562" s="142"/>
      <c r="AL562" s="141"/>
      <c r="AM562" s="141"/>
      <c r="AN562" s="141"/>
      <c r="AO562" s="141"/>
      <c r="AP562" s="141"/>
      <c r="AQ562" s="141"/>
      <c r="AR562" s="141"/>
      <c r="AS562" s="141"/>
      <c r="AT562" s="141"/>
      <c r="AU562" s="141"/>
      <c r="AV562" s="141"/>
      <c r="AW562" s="141"/>
    </row>
    <row r="563" spans="1:49" s="200" customFormat="1" ht="51.6" customHeight="1">
      <c r="A563" s="140" t="str">
        <f>IF(D563&lt;&gt;"",VLOOKUP('ACTIVOS DE INFORMACIÓN 2020'!D563,DATA!$E$2:$F$101,2)&amp;"-"&amp;B563,"")</f>
        <v/>
      </c>
      <c r="B563" s="140"/>
      <c r="C563" s="141"/>
      <c r="D563" s="141"/>
      <c r="E563" s="141"/>
      <c r="F563" s="141"/>
      <c r="G563" s="141"/>
      <c r="H563" s="141"/>
      <c r="I563" s="141"/>
      <c r="J563" s="141"/>
      <c r="K563" s="141"/>
      <c r="L563" s="141"/>
      <c r="M563" s="141"/>
      <c r="N563" s="141"/>
      <c r="O563" s="141"/>
      <c r="P563" s="141"/>
      <c r="Q563" s="141"/>
      <c r="R563" s="141"/>
      <c r="S563" s="141"/>
      <c r="T563" s="142"/>
      <c r="U563" s="199"/>
      <c r="V563" s="141"/>
      <c r="W563" s="141"/>
      <c r="X563" s="143"/>
      <c r="Y563" s="141"/>
      <c r="Z563" s="143"/>
      <c r="AA563" s="143"/>
      <c r="AB563" s="143"/>
      <c r="AC563" s="141"/>
      <c r="AD563" s="144"/>
      <c r="AE563" s="141"/>
      <c r="AF563" s="141"/>
      <c r="AG563" s="141"/>
      <c r="AH563" s="141"/>
      <c r="AI563" s="141"/>
      <c r="AJ563" s="141"/>
      <c r="AK563" s="145"/>
      <c r="AL563" s="141"/>
      <c r="AM563" s="141"/>
      <c r="AN563" s="141"/>
      <c r="AO563" s="141"/>
      <c r="AP563" s="141"/>
      <c r="AQ563" s="141"/>
      <c r="AR563" s="141"/>
      <c r="AS563" s="141"/>
      <c r="AT563" s="141"/>
      <c r="AU563" s="141"/>
      <c r="AV563" s="141"/>
      <c r="AW563" s="141"/>
    </row>
    <row r="564" spans="1:49" s="200" customFormat="1" ht="51.6" customHeight="1">
      <c r="A564" s="140" t="str">
        <f>IF(D564&lt;&gt;"",VLOOKUP('ACTIVOS DE INFORMACIÓN 2020'!D564,DATA!$E$2:$F$101,2)&amp;"-"&amp;B564,"")</f>
        <v/>
      </c>
      <c r="B564" s="140"/>
      <c r="C564" s="141"/>
      <c r="D564" s="141"/>
      <c r="E564" s="141"/>
      <c r="F564" s="141"/>
      <c r="G564" s="141"/>
      <c r="H564" s="141"/>
      <c r="I564" s="141"/>
      <c r="J564" s="141"/>
      <c r="K564" s="141"/>
      <c r="L564" s="141"/>
      <c r="M564" s="141"/>
      <c r="N564" s="141"/>
      <c r="O564" s="141"/>
      <c r="P564" s="141"/>
      <c r="Q564" s="141"/>
      <c r="R564" s="141"/>
      <c r="S564" s="141"/>
      <c r="T564" s="142"/>
      <c r="U564" s="199"/>
      <c r="V564" s="141"/>
      <c r="W564" s="141"/>
      <c r="X564" s="143"/>
      <c r="Y564" s="141"/>
      <c r="Z564" s="143"/>
      <c r="AA564" s="143"/>
      <c r="AB564" s="143"/>
      <c r="AC564" s="141"/>
      <c r="AD564" s="144"/>
      <c r="AE564" s="141"/>
      <c r="AF564" s="141"/>
      <c r="AG564" s="141"/>
      <c r="AH564" s="141"/>
      <c r="AI564" s="141"/>
      <c r="AJ564" s="141"/>
      <c r="AK564" s="145"/>
      <c r="AL564" s="141"/>
      <c r="AM564" s="141"/>
      <c r="AN564" s="141"/>
      <c r="AO564" s="141"/>
      <c r="AP564" s="141"/>
      <c r="AQ564" s="141"/>
      <c r="AR564" s="141"/>
      <c r="AS564" s="141"/>
      <c r="AT564" s="141"/>
      <c r="AU564" s="141"/>
      <c r="AV564" s="141"/>
      <c r="AW564" s="141"/>
    </row>
    <row r="565" spans="1:49" s="200" customFormat="1" ht="51.6" customHeight="1">
      <c r="A565" s="140" t="str">
        <f>IF(D565&lt;&gt;"",VLOOKUP('ACTIVOS DE INFORMACIÓN 2020'!D565,DATA!$E$2:$F$101,2)&amp;"-"&amp;B565,"")</f>
        <v/>
      </c>
      <c r="B565" s="140"/>
      <c r="C565" s="141"/>
      <c r="D565" s="141"/>
      <c r="E565" s="141"/>
      <c r="F565" s="141"/>
      <c r="G565" s="141"/>
      <c r="H565" s="141"/>
      <c r="I565" s="141"/>
      <c r="J565" s="141"/>
      <c r="K565" s="141"/>
      <c r="L565" s="141"/>
      <c r="M565" s="141"/>
      <c r="N565" s="141"/>
      <c r="O565" s="141"/>
      <c r="P565" s="141"/>
      <c r="Q565" s="141"/>
      <c r="R565" s="141"/>
      <c r="S565" s="141"/>
      <c r="T565" s="142"/>
      <c r="U565" s="199"/>
      <c r="V565" s="141"/>
      <c r="W565" s="141"/>
      <c r="X565" s="143"/>
      <c r="Y565" s="141"/>
      <c r="Z565" s="143"/>
      <c r="AA565" s="143"/>
      <c r="AB565" s="143"/>
      <c r="AC565" s="141"/>
      <c r="AD565" s="144"/>
      <c r="AE565" s="141"/>
      <c r="AF565" s="141"/>
      <c r="AG565" s="141"/>
      <c r="AH565" s="141"/>
      <c r="AI565" s="141"/>
      <c r="AJ565" s="141"/>
      <c r="AK565" s="145"/>
      <c r="AL565" s="141"/>
      <c r="AM565" s="141"/>
      <c r="AN565" s="141"/>
      <c r="AO565" s="141"/>
      <c r="AP565" s="141"/>
      <c r="AQ565" s="141"/>
      <c r="AR565" s="141"/>
      <c r="AS565" s="141"/>
      <c r="AT565" s="141"/>
      <c r="AU565" s="141"/>
      <c r="AV565" s="141"/>
      <c r="AW565" s="141"/>
    </row>
    <row r="566" spans="1:49" s="200" customFormat="1" ht="51.6" customHeight="1">
      <c r="A566" s="140" t="str">
        <f>IF(D566&lt;&gt;"",VLOOKUP('ACTIVOS DE INFORMACIÓN 2020'!D566,DATA!$E$2:$F$101,2)&amp;"-"&amp;B566,"")</f>
        <v/>
      </c>
      <c r="B566" s="140"/>
      <c r="C566" s="141"/>
      <c r="D566" s="141"/>
      <c r="E566" s="141"/>
      <c r="F566" s="141"/>
      <c r="G566" s="141"/>
      <c r="H566" s="141"/>
      <c r="I566" s="141"/>
      <c r="J566" s="141"/>
      <c r="K566" s="141"/>
      <c r="L566" s="141"/>
      <c r="M566" s="141"/>
      <c r="N566" s="141"/>
      <c r="O566" s="141"/>
      <c r="P566" s="141"/>
      <c r="Q566" s="141"/>
      <c r="R566" s="141"/>
      <c r="S566" s="141"/>
      <c r="T566" s="142"/>
      <c r="U566" s="199"/>
      <c r="V566" s="141"/>
      <c r="W566" s="141"/>
      <c r="X566" s="143"/>
      <c r="Y566" s="141"/>
      <c r="Z566" s="143"/>
      <c r="AA566" s="143"/>
      <c r="AB566" s="143"/>
      <c r="AC566" s="141"/>
      <c r="AD566" s="144"/>
      <c r="AE566" s="141"/>
      <c r="AF566" s="141"/>
      <c r="AG566" s="141"/>
      <c r="AH566" s="141"/>
      <c r="AI566" s="141"/>
      <c r="AJ566" s="141"/>
      <c r="AK566" s="164"/>
      <c r="AL566" s="141"/>
      <c r="AM566" s="141"/>
      <c r="AN566" s="141"/>
      <c r="AO566" s="141"/>
      <c r="AP566" s="141"/>
      <c r="AQ566" s="141"/>
      <c r="AR566" s="141"/>
      <c r="AS566" s="141"/>
      <c r="AT566" s="141"/>
      <c r="AU566" s="141"/>
      <c r="AV566" s="141"/>
      <c r="AW566" s="141"/>
    </row>
    <row r="567" spans="1:49" s="200" customFormat="1" ht="51.6" customHeight="1">
      <c r="A567" s="140" t="str">
        <f>IF(D567&lt;&gt;"",VLOOKUP('ACTIVOS DE INFORMACIÓN 2020'!D567,DATA!$E$2:$F$101,2)&amp;"-"&amp;B567,"")</f>
        <v/>
      </c>
      <c r="B567" s="140"/>
      <c r="C567" s="141"/>
      <c r="D567" s="141"/>
      <c r="E567" s="141"/>
      <c r="F567" s="142"/>
      <c r="G567" s="141"/>
      <c r="H567" s="141"/>
      <c r="I567" s="143"/>
      <c r="J567" s="145"/>
      <c r="K567" s="141"/>
      <c r="L567" s="145"/>
      <c r="M567" s="141"/>
      <c r="N567" s="141"/>
      <c r="O567" s="141"/>
      <c r="P567" s="141"/>
      <c r="Q567" s="141"/>
      <c r="R567" s="141"/>
      <c r="S567" s="141"/>
      <c r="T567" s="142"/>
      <c r="U567" s="199"/>
      <c r="V567" s="141"/>
      <c r="W567" s="141"/>
      <c r="X567" s="143"/>
      <c r="Y567" s="141"/>
      <c r="Z567" s="143"/>
      <c r="AA567" s="143"/>
      <c r="AB567" s="143"/>
      <c r="AC567" s="141"/>
      <c r="AD567" s="144"/>
      <c r="AE567" s="141"/>
      <c r="AF567" s="141"/>
      <c r="AG567" s="141"/>
      <c r="AH567" s="141"/>
      <c r="AI567" s="141"/>
      <c r="AJ567" s="141"/>
      <c r="AK567" s="142"/>
      <c r="AL567" s="141"/>
      <c r="AM567" s="141"/>
      <c r="AN567" s="141"/>
      <c r="AO567" s="141"/>
      <c r="AP567" s="141"/>
      <c r="AQ567" s="141"/>
      <c r="AR567" s="141"/>
      <c r="AS567" s="141"/>
      <c r="AT567" s="141"/>
      <c r="AU567" s="141"/>
      <c r="AV567" s="141"/>
      <c r="AW567" s="141"/>
    </row>
    <row r="568" spans="1:49" s="200" customFormat="1" ht="51.6" customHeight="1">
      <c r="A568" s="140" t="str">
        <f>IF(D568&lt;&gt;"",VLOOKUP('ACTIVOS DE INFORMACIÓN 2020'!D568,DATA!$E$2:$F$101,2)&amp;"-"&amp;B568,"")</f>
        <v/>
      </c>
      <c r="B568" s="140"/>
      <c r="C568" s="141"/>
      <c r="D568" s="141"/>
      <c r="E568" s="141"/>
      <c r="F568" s="142"/>
      <c r="G568" s="141"/>
      <c r="H568" s="141"/>
      <c r="I568" s="143"/>
      <c r="J568" s="145"/>
      <c r="K568" s="141"/>
      <c r="L568" s="145"/>
      <c r="M568" s="141"/>
      <c r="N568" s="141"/>
      <c r="O568" s="141"/>
      <c r="P568" s="141"/>
      <c r="Q568" s="141"/>
      <c r="R568" s="141"/>
      <c r="S568" s="141"/>
      <c r="T568" s="142"/>
      <c r="U568" s="199"/>
      <c r="V568" s="141"/>
      <c r="W568" s="141"/>
      <c r="X568" s="143"/>
      <c r="Y568" s="141"/>
      <c r="Z568" s="143"/>
      <c r="AA568" s="143"/>
      <c r="AB568" s="143"/>
      <c r="AC568" s="141"/>
      <c r="AD568" s="144"/>
      <c r="AE568" s="141"/>
      <c r="AF568" s="141"/>
      <c r="AG568" s="141"/>
      <c r="AH568" s="141"/>
      <c r="AI568" s="141"/>
      <c r="AJ568" s="141"/>
      <c r="AK568" s="142"/>
      <c r="AL568" s="141"/>
      <c r="AM568" s="141"/>
      <c r="AN568" s="141"/>
      <c r="AO568" s="141"/>
      <c r="AP568" s="141"/>
      <c r="AQ568" s="141"/>
      <c r="AR568" s="141"/>
      <c r="AS568" s="141"/>
      <c r="AT568" s="141"/>
      <c r="AU568" s="141"/>
      <c r="AV568" s="141"/>
      <c r="AW568" s="141"/>
    </row>
    <row r="569" spans="1:49" s="200" customFormat="1" ht="51.6" customHeight="1">
      <c r="A569" s="140" t="str">
        <f>IF(D569&lt;&gt;"",VLOOKUP('ACTIVOS DE INFORMACIÓN 2020'!D569,DATA!$E$2:$F$101,2)&amp;"-"&amp;B569,"")</f>
        <v/>
      </c>
      <c r="B569" s="140"/>
      <c r="C569" s="141"/>
      <c r="D569" s="141"/>
      <c r="E569" s="141"/>
      <c r="F569" s="142"/>
      <c r="G569" s="141"/>
      <c r="H569" s="141"/>
      <c r="I569" s="143"/>
      <c r="J569" s="145"/>
      <c r="K569" s="141"/>
      <c r="L569" s="145"/>
      <c r="M569" s="141"/>
      <c r="N569" s="141"/>
      <c r="O569" s="141"/>
      <c r="P569" s="141"/>
      <c r="Q569" s="141"/>
      <c r="R569" s="141"/>
      <c r="S569" s="141"/>
      <c r="T569" s="142"/>
      <c r="U569" s="199"/>
      <c r="V569" s="141"/>
      <c r="W569" s="141"/>
      <c r="X569" s="143"/>
      <c r="Y569" s="141"/>
      <c r="Z569" s="143"/>
      <c r="AA569" s="143"/>
      <c r="AB569" s="143"/>
      <c r="AC569" s="141"/>
      <c r="AD569" s="144"/>
      <c r="AE569" s="141"/>
      <c r="AF569" s="141"/>
      <c r="AG569" s="141"/>
      <c r="AH569" s="141"/>
      <c r="AI569" s="141"/>
      <c r="AJ569" s="141"/>
      <c r="AK569" s="142"/>
      <c r="AL569" s="141"/>
      <c r="AM569" s="141"/>
      <c r="AN569" s="141"/>
      <c r="AO569" s="141"/>
      <c r="AP569" s="141"/>
      <c r="AQ569" s="141"/>
      <c r="AR569" s="141"/>
      <c r="AS569" s="141"/>
      <c r="AT569" s="141"/>
      <c r="AU569" s="141"/>
      <c r="AV569" s="141"/>
      <c r="AW569" s="141"/>
    </row>
    <row r="570" spans="1:49" s="200" customFormat="1" ht="51.6" customHeight="1">
      <c r="A570" s="140" t="str">
        <f>IF(D570&lt;&gt;"",VLOOKUP('ACTIVOS DE INFORMACIÓN 2020'!D570,DATA!$E$2:$F$101,2)&amp;"-"&amp;B570,"")</f>
        <v/>
      </c>
      <c r="B570" s="140"/>
      <c r="C570" s="141"/>
      <c r="D570" s="141"/>
      <c r="E570" s="141"/>
      <c r="F570" s="142"/>
      <c r="G570" s="141"/>
      <c r="H570" s="141"/>
      <c r="I570" s="143"/>
      <c r="J570" s="145"/>
      <c r="K570" s="141"/>
      <c r="L570" s="145"/>
      <c r="M570" s="141"/>
      <c r="N570" s="141"/>
      <c r="O570" s="141"/>
      <c r="P570" s="141"/>
      <c r="Q570" s="141"/>
      <c r="R570" s="141"/>
      <c r="S570" s="141"/>
      <c r="T570" s="142"/>
      <c r="U570" s="199"/>
      <c r="V570" s="141"/>
      <c r="W570" s="141"/>
      <c r="X570" s="143"/>
      <c r="Y570" s="141"/>
      <c r="Z570" s="143"/>
      <c r="AA570" s="143"/>
      <c r="AB570" s="143"/>
      <c r="AC570" s="141"/>
      <c r="AD570" s="144"/>
      <c r="AE570" s="141"/>
      <c r="AF570" s="141"/>
      <c r="AG570" s="141"/>
      <c r="AH570" s="141"/>
      <c r="AI570" s="141"/>
      <c r="AJ570" s="141"/>
      <c r="AK570" s="142"/>
      <c r="AL570" s="141"/>
      <c r="AM570" s="141"/>
      <c r="AN570" s="141"/>
      <c r="AO570" s="141"/>
      <c r="AP570" s="141"/>
      <c r="AQ570" s="141"/>
      <c r="AR570" s="141"/>
      <c r="AS570" s="141"/>
      <c r="AT570" s="141"/>
      <c r="AU570" s="141"/>
      <c r="AV570" s="141"/>
      <c r="AW570" s="141"/>
    </row>
    <row r="571" spans="1:49" s="200" customFormat="1" ht="51.6" customHeight="1">
      <c r="A571" s="140" t="str">
        <f>IF(D571&lt;&gt;"",VLOOKUP('ACTIVOS DE INFORMACIÓN 2020'!D571,DATA!$E$2:$F$101,2)&amp;"-"&amp;B571,"")</f>
        <v/>
      </c>
      <c r="B571" s="140"/>
      <c r="C571" s="141"/>
      <c r="D571" s="141"/>
      <c r="E571" s="141"/>
      <c r="F571" s="142"/>
      <c r="G571" s="141"/>
      <c r="H571" s="141"/>
      <c r="I571" s="143"/>
      <c r="J571" s="145"/>
      <c r="K571" s="141"/>
      <c r="L571" s="145"/>
      <c r="M571" s="141"/>
      <c r="N571" s="141"/>
      <c r="O571" s="141"/>
      <c r="P571" s="141"/>
      <c r="Q571" s="141"/>
      <c r="R571" s="141"/>
      <c r="S571" s="141"/>
      <c r="T571" s="142"/>
      <c r="U571" s="199"/>
      <c r="V571" s="141"/>
      <c r="W571" s="141"/>
      <c r="X571" s="143"/>
      <c r="Y571" s="141"/>
      <c r="Z571" s="143"/>
      <c r="AA571" s="143"/>
      <c r="AB571" s="143"/>
      <c r="AC571" s="141"/>
      <c r="AD571" s="144"/>
      <c r="AE571" s="141"/>
      <c r="AF571" s="141"/>
      <c r="AG571" s="141"/>
      <c r="AH571" s="141"/>
      <c r="AI571" s="141"/>
      <c r="AJ571" s="141"/>
      <c r="AK571" s="142"/>
      <c r="AL571" s="141"/>
      <c r="AM571" s="141"/>
      <c r="AN571" s="141"/>
      <c r="AO571" s="141"/>
      <c r="AP571" s="141"/>
      <c r="AQ571" s="141"/>
      <c r="AR571" s="141"/>
      <c r="AS571" s="141"/>
      <c r="AT571" s="141"/>
      <c r="AU571" s="141"/>
      <c r="AV571" s="141"/>
      <c r="AW571" s="141"/>
    </row>
    <row r="572" spans="1:49" s="200" customFormat="1" ht="51.6" customHeight="1">
      <c r="A572" s="140" t="str">
        <f>IF(D572&lt;&gt;"",VLOOKUP('ACTIVOS DE INFORMACIÓN 2020'!D572,DATA!$E$2:$F$101,2)&amp;"-"&amp;B572,"")</f>
        <v/>
      </c>
      <c r="B572" s="140"/>
      <c r="C572" s="141"/>
      <c r="D572" s="141"/>
      <c r="E572" s="141"/>
      <c r="F572" s="142"/>
      <c r="G572" s="141"/>
      <c r="H572" s="141"/>
      <c r="I572" s="143"/>
      <c r="J572" s="145"/>
      <c r="K572" s="141"/>
      <c r="L572" s="145"/>
      <c r="M572" s="141"/>
      <c r="N572" s="141"/>
      <c r="O572" s="141"/>
      <c r="P572" s="141"/>
      <c r="Q572" s="141"/>
      <c r="R572" s="141"/>
      <c r="S572" s="141"/>
      <c r="T572" s="142"/>
      <c r="U572" s="199"/>
      <c r="V572" s="141"/>
      <c r="W572" s="141"/>
      <c r="X572" s="143"/>
      <c r="Y572" s="141"/>
      <c r="Z572" s="143"/>
      <c r="AA572" s="143"/>
      <c r="AB572" s="143"/>
      <c r="AC572" s="141"/>
      <c r="AD572" s="144"/>
      <c r="AE572" s="141"/>
      <c r="AF572" s="141"/>
      <c r="AG572" s="141"/>
      <c r="AH572" s="141"/>
      <c r="AI572" s="141"/>
      <c r="AJ572" s="141"/>
      <c r="AK572" s="142"/>
      <c r="AL572" s="141"/>
      <c r="AM572" s="141"/>
      <c r="AN572" s="141"/>
      <c r="AO572" s="141"/>
      <c r="AP572" s="141"/>
      <c r="AQ572" s="141"/>
      <c r="AR572" s="141"/>
      <c r="AS572" s="141"/>
      <c r="AT572" s="141"/>
      <c r="AU572" s="141"/>
      <c r="AV572" s="141"/>
      <c r="AW572" s="141"/>
    </row>
    <row r="573" spans="1:49" s="200" customFormat="1" ht="51.6" customHeight="1">
      <c r="A573" s="140" t="str">
        <f>IF(D573&lt;&gt;"",VLOOKUP('ACTIVOS DE INFORMACIÓN 2020'!D573,DATA!$E$2:$F$101,2)&amp;"-"&amp;B573,"")</f>
        <v/>
      </c>
      <c r="B573" s="140"/>
      <c r="C573" s="141"/>
      <c r="D573" s="141"/>
      <c r="E573" s="141"/>
      <c r="F573" s="141"/>
      <c r="G573" s="141"/>
      <c r="H573" s="141"/>
      <c r="I573" s="141"/>
      <c r="J573" s="141"/>
      <c r="K573" s="141"/>
      <c r="L573" s="141"/>
      <c r="M573" s="141"/>
      <c r="N573" s="141"/>
      <c r="O573" s="141"/>
      <c r="P573" s="141"/>
      <c r="Q573" s="141"/>
      <c r="R573" s="141"/>
      <c r="S573" s="141"/>
      <c r="T573" s="142"/>
      <c r="U573" s="199"/>
      <c r="V573" s="141"/>
      <c r="W573" s="141"/>
      <c r="X573" s="143"/>
      <c r="Y573" s="141"/>
      <c r="Z573" s="143"/>
      <c r="AA573" s="143"/>
      <c r="AB573" s="143"/>
      <c r="AC573" s="141"/>
      <c r="AD573" s="144"/>
      <c r="AE573" s="141"/>
      <c r="AF573" s="141"/>
      <c r="AG573" s="141"/>
      <c r="AH573" s="141"/>
      <c r="AI573" s="141"/>
      <c r="AJ573" s="141"/>
      <c r="AK573" s="164"/>
      <c r="AL573" s="141"/>
      <c r="AM573" s="141"/>
      <c r="AN573" s="141"/>
      <c r="AO573" s="141"/>
      <c r="AP573" s="141"/>
      <c r="AQ573" s="141"/>
      <c r="AR573" s="141"/>
      <c r="AS573" s="141"/>
      <c r="AT573" s="141"/>
      <c r="AU573" s="141"/>
      <c r="AV573" s="141"/>
      <c r="AW573" s="141"/>
    </row>
    <row r="574" spans="1:49" s="200" customFormat="1" ht="51.6" customHeight="1">
      <c r="A574" s="140" t="str">
        <f>IF(D574&lt;&gt;"",VLOOKUP('ACTIVOS DE INFORMACIÓN 2020'!D574,DATA!$E$2:$F$101,2)&amp;"-"&amp;B574,"")</f>
        <v/>
      </c>
      <c r="B574" s="140"/>
      <c r="C574" s="141"/>
      <c r="D574" s="141"/>
      <c r="E574" s="141"/>
      <c r="F574" s="142"/>
      <c r="G574" s="141"/>
      <c r="H574" s="141"/>
      <c r="I574" s="143"/>
      <c r="J574" s="145"/>
      <c r="K574" s="141"/>
      <c r="L574" s="145"/>
      <c r="M574" s="141"/>
      <c r="N574" s="141"/>
      <c r="O574" s="141"/>
      <c r="P574" s="141"/>
      <c r="Q574" s="141"/>
      <c r="R574" s="141"/>
      <c r="S574" s="141"/>
      <c r="T574" s="142"/>
      <c r="U574" s="199"/>
      <c r="V574" s="141"/>
      <c r="W574" s="141"/>
      <c r="X574" s="143"/>
      <c r="Y574" s="141"/>
      <c r="Z574" s="143"/>
      <c r="AA574" s="143"/>
      <c r="AB574" s="143"/>
      <c r="AC574" s="141"/>
      <c r="AD574" s="144"/>
      <c r="AE574" s="141"/>
      <c r="AF574" s="141"/>
      <c r="AG574" s="141"/>
      <c r="AH574" s="141"/>
      <c r="AI574" s="141"/>
      <c r="AJ574" s="141"/>
      <c r="AK574" s="164"/>
      <c r="AL574" s="141"/>
      <c r="AM574" s="141"/>
      <c r="AN574" s="141"/>
      <c r="AO574" s="141"/>
      <c r="AP574" s="141"/>
      <c r="AQ574" s="141"/>
      <c r="AR574" s="141"/>
      <c r="AS574" s="141"/>
      <c r="AT574" s="141"/>
      <c r="AU574" s="141"/>
      <c r="AV574" s="141"/>
      <c r="AW574" s="141"/>
    </row>
    <row r="575" spans="1:49" s="200" customFormat="1" ht="51.6" customHeight="1">
      <c r="A575" s="140" t="str">
        <f>IF(D575&lt;&gt;"",VLOOKUP('ACTIVOS DE INFORMACIÓN 2020'!D575,DATA!$E$2:$F$101,2)&amp;"-"&amp;B575,"")</f>
        <v/>
      </c>
      <c r="B575" s="140"/>
      <c r="C575" s="141"/>
      <c r="D575" s="141"/>
      <c r="E575" s="141"/>
      <c r="F575" s="142"/>
      <c r="G575" s="141"/>
      <c r="H575" s="141"/>
      <c r="I575" s="143"/>
      <c r="J575" s="145"/>
      <c r="K575" s="141"/>
      <c r="L575" s="145"/>
      <c r="M575" s="141"/>
      <c r="N575" s="141"/>
      <c r="O575" s="141"/>
      <c r="P575" s="141"/>
      <c r="Q575" s="141"/>
      <c r="R575" s="141"/>
      <c r="S575" s="141"/>
      <c r="T575" s="142"/>
      <c r="U575" s="199"/>
      <c r="V575" s="141"/>
      <c r="W575" s="141"/>
      <c r="X575" s="143"/>
      <c r="Y575" s="141"/>
      <c r="Z575" s="143"/>
      <c r="AA575" s="143"/>
      <c r="AB575" s="143"/>
      <c r="AC575" s="141"/>
      <c r="AD575" s="144"/>
      <c r="AE575" s="141"/>
      <c r="AF575" s="141"/>
      <c r="AG575" s="141"/>
      <c r="AH575" s="141"/>
      <c r="AI575" s="141"/>
      <c r="AJ575" s="141"/>
      <c r="AK575" s="164"/>
      <c r="AL575" s="141"/>
      <c r="AM575" s="141"/>
      <c r="AN575" s="141"/>
      <c r="AO575" s="141"/>
      <c r="AP575" s="141"/>
      <c r="AQ575" s="141"/>
      <c r="AR575" s="141"/>
      <c r="AS575" s="141"/>
      <c r="AT575" s="141"/>
      <c r="AU575" s="141"/>
      <c r="AV575" s="141"/>
      <c r="AW575" s="141"/>
    </row>
    <row r="576" spans="1:49" s="200" customFormat="1" ht="51.6" customHeight="1">
      <c r="A576" s="140" t="str">
        <f>IF(D576&lt;&gt;"",VLOOKUP('ACTIVOS DE INFORMACIÓN 2020'!D576,DATA!$E$2:$F$101,2)&amp;"-"&amp;B576,"")</f>
        <v/>
      </c>
      <c r="B576" s="140"/>
      <c r="C576" s="141"/>
      <c r="D576" s="141"/>
      <c r="E576" s="141"/>
      <c r="F576" s="142"/>
      <c r="G576" s="141"/>
      <c r="H576" s="141"/>
      <c r="I576" s="143"/>
      <c r="J576" s="145"/>
      <c r="K576" s="141"/>
      <c r="L576" s="145"/>
      <c r="M576" s="141"/>
      <c r="N576" s="141"/>
      <c r="O576" s="141"/>
      <c r="P576" s="141"/>
      <c r="Q576" s="141"/>
      <c r="R576" s="141"/>
      <c r="S576" s="141"/>
      <c r="T576" s="142"/>
      <c r="U576" s="199"/>
      <c r="V576" s="141"/>
      <c r="W576" s="141"/>
      <c r="X576" s="143"/>
      <c r="Y576" s="141"/>
      <c r="Z576" s="143"/>
      <c r="AA576" s="143"/>
      <c r="AB576" s="143"/>
      <c r="AC576" s="141"/>
      <c r="AD576" s="144"/>
      <c r="AE576" s="141"/>
      <c r="AF576" s="141"/>
      <c r="AG576" s="141"/>
      <c r="AH576" s="141"/>
      <c r="AI576" s="141"/>
      <c r="AJ576" s="141"/>
      <c r="AK576" s="142"/>
      <c r="AL576" s="141"/>
      <c r="AM576" s="141"/>
      <c r="AN576" s="141"/>
      <c r="AO576" s="141"/>
      <c r="AP576" s="141"/>
      <c r="AQ576" s="141"/>
      <c r="AR576" s="141"/>
      <c r="AS576" s="141"/>
      <c r="AT576" s="141"/>
      <c r="AU576" s="141"/>
      <c r="AV576" s="141"/>
      <c r="AW576" s="141"/>
    </row>
    <row r="577" spans="1:49" s="200" customFormat="1" ht="51.6" customHeight="1">
      <c r="A577" s="140" t="str">
        <f>IF(D577&lt;&gt;"",VLOOKUP('ACTIVOS DE INFORMACIÓN 2020'!D577,DATA!$E$2:$F$101,2)&amp;"-"&amp;B577,"")</f>
        <v/>
      </c>
      <c r="B577" s="140"/>
      <c r="C577" s="141"/>
      <c r="D577" s="141"/>
      <c r="E577" s="141"/>
      <c r="F577" s="142"/>
      <c r="G577" s="141"/>
      <c r="H577" s="141"/>
      <c r="I577" s="143"/>
      <c r="J577" s="145"/>
      <c r="K577" s="141"/>
      <c r="L577" s="145"/>
      <c r="M577" s="141"/>
      <c r="N577" s="141"/>
      <c r="O577" s="141"/>
      <c r="P577" s="141"/>
      <c r="Q577" s="141"/>
      <c r="R577" s="141"/>
      <c r="S577" s="141"/>
      <c r="T577" s="142"/>
      <c r="U577" s="199"/>
      <c r="V577" s="141"/>
      <c r="W577" s="141"/>
      <c r="X577" s="143"/>
      <c r="Y577" s="141"/>
      <c r="Z577" s="143"/>
      <c r="AA577" s="143"/>
      <c r="AB577" s="143"/>
      <c r="AC577" s="141"/>
      <c r="AD577" s="144"/>
      <c r="AE577" s="141"/>
      <c r="AF577" s="141"/>
      <c r="AG577" s="141"/>
      <c r="AH577" s="141"/>
      <c r="AI577" s="141"/>
      <c r="AJ577" s="141"/>
      <c r="AK577" s="142"/>
      <c r="AL577" s="141"/>
      <c r="AM577" s="141"/>
      <c r="AN577" s="141"/>
      <c r="AO577" s="141"/>
      <c r="AP577" s="141"/>
      <c r="AQ577" s="141"/>
      <c r="AR577" s="141"/>
      <c r="AS577" s="141"/>
      <c r="AT577" s="141"/>
      <c r="AU577" s="141"/>
      <c r="AV577" s="141"/>
      <c r="AW577" s="141"/>
    </row>
    <row r="578" spans="1:49" s="200" customFormat="1" ht="51.6" customHeight="1">
      <c r="A578" s="140" t="str">
        <f>IF(D578&lt;&gt;"",VLOOKUP('ACTIVOS DE INFORMACIÓN 2020'!D578,DATA!$E$2:$F$101,2)&amp;"-"&amp;B578,"")</f>
        <v/>
      </c>
      <c r="B578" s="140"/>
      <c r="C578" s="141"/>
      <c r="D578" s="141"/>
      <c r="E578" s="141"/>
      <c r="F578" s="141"/>
      <c r="G578" s="141"/>
      <c r="H578" s="141"/>
      <c r="I578" s="141"/>
      <c r="J578" s="141"/>
      <c r="K578" s="141"/>
      <c r="L578" s="141"/>
      <c r="M578" s="141"/>
      <c r="N578" s="141"/>
      <c r="O578" s="141"/>
      <c r="P578" s="141"/>
      <c r="Q578" s="141"/>
      <c r="R578" s="141"/>
      <c r="S578" s="141"/>
      <c r="T578" s="142"/>
      <c r="U578" s="199"/>
      <c r="V578" s="141"/>
      <c r="W578" s="141"/>
      <c r="X578" s="143"/>
      <c r="Y578" s="141"/>
      <c r="Z578" s="143"/>
      <c r="AA578" s="143"/>
      <c r="AB578" s="143"/>
      <c r="AC578" s="141"/>
      <c r="AD578" s="144"/>
      <c r="AE578" s="141"/>
      <c r="AF578" s="141"/>
      <c r="AG578" s="141"/>
      <c r="AH578" s="141"/>
      <c r="AI578" s="141"/>
      <c r="AJ578" s="141"/>
      <c r="AK578" s="145"/>
      <c r="AL578" s="141"/>
      <c r="AM578" s="141"/>
      <c r="AN578" s="141"/>
      <c r="AO578" s="141"/>
      <c r="AP578" s="141"/>
      <c r="AQ578" s="141"/>
      <c r="AR578" s="141"/>
      <c r="AS578" s="141"/>
      <c r="AT578" s="141"/>
      <c r="AU578" s="141"/>
      <c r="AV578" s="141"/>
      <c r="AW578" s="141"/>
    </row>
    <row r="579" spans="1:49" s="200" customFormat="1" ht="51.6" customHeight="1">
      <c r="A579" s="140" t="str">
        <f>IF(D579&lt;&gt;"",VLOOKUP('ACTIVOS DE INFORMACIÓN 2020'!D579,DATA!$E$2:$F$101,2)&amp;"-"&amp;B579,"")</f>
        <v/>
      </c>
      <c r="B579" s="140"/>
      <c r="C579" s="141"/>
      <c r="D579" s="141"/>
      <c r="E579" s="141"/>
      <c r="F579" s="141"/>
      <c r="G579" s="141"/>
      <c r="H579" s="141"/>
      <c r="I579" s="141"/>
      <c r="J579" s="141"/>
      <c r="K579" s="141"/>
      <c r="L579" s="141"/>
      <c r="M579" s="141"/>
      <c r="N579" s="141"/>
      <c r="O579" s="141"/>
      <c r="P579" s="141"/>
      <c r="Q579" s="141"/>
      <c r="R579" s="141"/>
      <c r="S579" s="141"/>
      <c r="T579" s="142"/>
      <c r="U579" s="199"/>
      <c r="V579" s="141"/>
      <c r="W579" s="141"/>
      <c r="X579" s="143"/>
      <c r="Y579" s="141"/>
      <c r="Z579" s="143"/>
      <c r="AA579" s="143"/>
      <c r="AB579" s="143"/>
      <c r="AC579" s="141"/>
      <c r="AD579" s="144"/>
      <c r="AE579" s="141"/>
      <c r="AF579" s="141"/>
      <c r="AG579" s="141"/>
      <c r="AH579" s="141"/>
      <c r="AI579" s="141"/>
      <c r="AJ579" s="141"/>
      <c r="AK579" s="145"/>
      <c r="AL579" s="141"/>
      <c r="AM579" s="141"/>
      <c r="AN579" s="141"/>
      <c r="AO579" s="141"/>
      <c r="AP579" s="141"/>
      <c r="AQ579" s="141"/>
      <c r="AR579" s="141"/>
      <c r="AS579" s="141"/>
      <c r="AT579" s="141"/>
      <c r="AU579" s="141"/>
      <c r="AV579" s="141"/>
      <c r="AW579" s="141"/>
    </row>
    <row r="580" spans="1:49" s="200" customFormat="1" ht="51.6" customHeight="1">
      <c r="A580" s="140" t="str">
        <f>IF(D580&lt;&gt;"",VLOOKUP('ACTIVOS DE INFORMACIÓN 2020'!D580,DATA!$E$2:$F$101,2)&amp;"-"&amp;B580,"")</f>
        <v/>
      </c>
      <c r="B580" s="140"/>
      <c r="C580" s="141"/>
      <c r="D580" s="141"/>
      <c r="E580" s="141"/>
      <c r="F580" s="141"/>
      <c r="G580" s="141"/>
      <c r="H580" s="141"/>
      <c r="I580" s="143"/>
      <c r="J580" s="145"/>
      <c r="K580" s="141"/>
      <c r="L580" s="145"/>
      <c r="M580" s="141"/>
      <c r="N580" s="141"/>
      <c r="O580" s="141"/>
      <c r="P580" s="141"/>
      <c r="Q580" s="141"/>
      <c r="R580" s="141"/>
      <c r="S580" s="141"/>
      <c r="T580" s="142"/>
      <c r="U580" s="199"/>
      <c r="V580" s="141"/>
      <c r="W580" s="141"/>
      <c r="X580" s="143"/>
      <c r="Y580" s="141"/>
      <c r="Z580" s="143"/>
      <c r="AA580" s="143"/>
      <c r="AB580" s="143"/>
      <c r="AC580" s="141"/>
      <c r="AD580" s="144"/>
      <c r="AE580" s="141"/>
      <c r="AF580" s="141"/>
      <c r="AG580" s="141"/>
      <c r="AH580" s="141"/>
      <c r="AI580" s="141"/>
      <c r="AJ580" s="141"/>
      <c r="AK580" s="142"/>
      <c r="AL580" s="141"/>
      <c r="AM580" s="141"/>
      <c r="AN580" s="141"/>
      <c r="AO580" s="141"/>
      <c r="AP580" s="141"/>
      <c r="AQ580" s="141"/>
      <c r="AR580" s="141"/>
      <c r="AS580" s="141"/>
      <c r="AT580" s="141"/>
      <c r="AU580" s="141"/>
      <c r="AV580" s="141"/>
      <c r="AW580" s="141"/>
    </row>
    <row r="581" spans="1:49" s="200" customFormat="1" ht="51.6" customHeight="1">
      <c r="A581" s="140" t="str">
        <f>IF(D581&lt;&gt;"",VLOOKUP('ACTIVOS DE INFORMACIÓN 2020'!D581,DATA!$E$2:$F$101,2)&amp;"-"&amp;B581,"")</f>
        <v/>
      </c>
      <c r="B581" s="140"/>
      <c r="C581" s="141"/>
      <c r="D581" s="141"/>
      <c r="E581" s="141"/>
      <c r="F581" s="142"/>
      <c r="G581" s="141"/>
      <c r="H581" s="141"/>
      <c r="I581" s="143"/>
      <c r="J581" s="145"/>
      <c r="K581" s="141"/>
      <c r="L581" s="145"/>
      <c r="M581" s="141"/>
      <c r="N581" s="141"/>
      <c r="O581" s="141"/>
      <c r="P581" s="141"/>
      <c r="Q581" s="141"/>
      <c r="R581" s="141"/>
      <c r="S581" s="141"/>
      <c r="T581" s="142"/>
      <c r="U581" s="199"/>
      <c r="V581" s="141"/>
      <c r="W581" s="141"/>
      <c r="X581" s="143"/>
      <c r="Y581" s="141"/>
      <c r="Z581" s="143"/>
      <c r="AA581" s="143"/>
      <c r="AB581" s="143"/>
      <c r="AC581" s="141"/>
      <c r="AD581" s="144"/>
      <c r="AE581" s="141"/>
      <c r="AF581" s="141"/>
      <c r="AG581" s="141"/>
      <c r="AH581" s="141"/>
      <c r="AI581" s="141"/>
      <c r="AJ581" s="141"/>
      <c r="AK581" s="142"/>
      <c r="AL581" s="141"/>
      <c r="AM581" s="141"/>
      <c r="AN581" s="141"/>
      <c r="AO581" s="141"/>
      <c r="AP581" s="141"/>
      <c r="AQ581" s="141"/>
      <c r="AR581" s="141"/>
      <c r="AS581" s="141"/>
      <c r="AT581" s="141"/>
      <c r="AU581" s="141"/>
      <c r="AV581" s="141"/>
      <c r="AW581" s="141"/>
    </row>
    <row r="582" spans="1:49" s="200" customFormat="1" ht="51.6" customHeight="1">
      <c r="A582" s="140" t="str">
        <f>IF(D582&lt;&gt;"",VLOOKUP('ACTIVOS DE INFORMACIÓN 2020'!D582,DATA!$E$2:$F$101,2)&amp;"-"&amp;B582,"")</f>
        <v/>
      </c>
      <c r="B582" s="140"/>
      <c r="C582" s="141"/>
      <c r="D582" s="141"/>
      <c r="E582" s="141"/>
      <c r="F582" s="142"/>
      <c r="G582" s="141"/>
      <c r="H582" s="141"/>
      <c r="I582" s="143"/>
      <c r="J582" s="145"/>
      <c r="K582" s="141"/>
      <c r="L582" s="145"/>
      <c r="M582" s="141"/>
      <c r="N582" s="141"/>
      <c r="O582" s="141"/>
      <c r="P582" s="141"/>
      <c r="Q582" s="141"/>
      <c r="R582" s="141"/>
      <c r="S582" s="141"/>
      <c r="T582" s="142"/>
      <c r="U582" s="199"/>
      <c r="V582" s="141"/>
      <c r="W582" s="141"/>
      <c r="X582" s="143"/>
      <c r="Y582" s="141"/>
      <c r="Z582" s="143"/>
      <c r="AA582" s="143"/>
      <c r="AB582" s="143"/>
      <c r="AC582" s="141"/>
      <c r="AD582" s="144"/>
      <c r="AE582" s="141"/>
      <c r="AF582" s="141"/>
      <c r="AG582" s="141"/>
      <c r="AH582" s="141"/>
      <c r="AI582" s="141"/>
      <c r="AJ582" s="141"/>
      <c r="AK582" s="142"/>
      <c r="AL582" s="141"/>
      <c r="AM582" s="141"/>
      <c r="AN582" s="141"/>
      <c r="AO582" s="141"/>
      <c r="AP582" s="141"/>
      <c r="AQ582" s="141"/>
      <c r="AR582" s="141"/>
      <c r="AS582" s="141"/>
      <c r="AT582" s="141"/>
      <c r="AU582" s="141"/>
      <c r="AV582" s="141"/>
      <c r="AW582" s="141"/>
    </row>
    <row r="583" spans="1:49" s="200" customFormat="1" ht="51.6" customHeight="1">
      <c r="A583" s="140" t="str">
        <f>IF(D583&lt;&gt;"",VLOOKUP('ACTIVOS DE INFORMACIÓN 2020'!D583,DATA!$E$2:$F$101,2)&amp;"-"&amp;B583,"")</f>
        <v/>
      </c>
      <c r="B583" s="140"/>
      <c r="C583" s="141"/>
      <c r="D583" s="141"/>
      <c r="E583" s="141"/>
      <c r="F583" s="142"/>
      <c r="G583" s="141"/>
      <c r="H583" s="141"/>
      <c r="I583" s="143"/>
      <c r="J583" s="145"/>
      <c r="K583" s="141"/>
      <c r="L583" s="145"/>
      <c r="M583" s="141"/>
      <c r="N583" s="141"/>
      <c r="O583" s="141"/>
      <c r="P583" s="141"/>
      <c r="Q583" s="141"/>
      <c r="R583" s="141"/>
      <c r="S583" s="141"/>
      <c r="T583" s="142"/>
      <c r="U583" s="199"/>
      <c r="V583" s="141"/>
      <c r="W583" s="141"/>
      <c r="X583" s="143"/>
      <c r="Y583" s="141"/>
      <c r="Z583" s="143"/>
      <c r="AA583" s="143"/>
      <c r="AB583" s="143"/>
      <c r="AC583" s="141"/>
      <c r="AD583" s="144"/>
      <c r="AE583" s="141"/>
      <c r="AF583" s="141"/>
      <c r="AG583" s="141"/>
      <c r="AH583" s="141"/>
      <c r="AI583" s="141"/>
      <c r="AJ583" s="141"/>
      <c r="AK583" s="142"/>
      <c r="AL583" s="141"/>
      <c r="AM583" s="141"/>
      <c r="AN583" s="141"/>
      <c r="AO583" s="141"/>
      <c r="AP583" s="141"/>
      <c r="AQ583" s="141"/>
      <c r="AR583" s="141"/>
      <c r="AS583" s="141"/>
      <c r="AT583" s="141"/>
      <c r="AU583" s="141"/>
      <c r="AV583" s="141"/>
      <c r="AW583" s="141"/>
    </row>
    <row r="584" spans="1:49" s="200" customFormat="1" ht="51.6" customHeight="1">
      <c r="A584" s="140" t="str">
        <f>IF(D584&lt;&gt;"",VLOOKUP('ACTIVOS DE INFORMACIÓN 2020'!D584,DATA!$E$2:$F$101,2)&amp;"-"&amp;B584,"")</f>
        <v/>
      </c>
      <c r="B584" s="140"/>
      <c r="C584" s="141"/>
      <c r="D584" s="141"/>
      <c r="E584" s="141"/>
      <c r="F584" s="142"/>
      <c r="G584" s="141"/>
      <c r="H584" s="141"/>
      <c r="I584" s="143"/>
      <c r="J584" s="145"/>
      <c r="K584" s="141"/>
      <c r="L584" s="145"/>
      <c r="M584" s="141"/>
      <c r="N584" s="141"/>
      <c r="O584" s="141"/>
      <c r="P584" s="141"/>
      <c r="Q584" s="141"/>
      <c r="R584" s="141"/>
      <c r="S584" s="141"/>
      <c r="T584" s="142"/>
      <c r="U584" s="199"/>
      <c r="V584" s="141"/>
      <c r="W584" s="141"/>
      <c r="X584" s="143"/>
      <c r="Y584" s="141"/>
      <c r="Z584" s="143"/>
      <c r="AA584" s="143"/>
      <c r="AB584" s="143"/>
      <c r="AC584" s="141"/>
      <c r="AD584" s="144"/>
      <c r="AE584" s="141"/>
      <c r="AF584" s="141"/>
      <c r="AG584" s="141"/>
      <c r="AH584" s="141"/>
      <c r="AI584" s="141"/>
      <c r="AJ584" s="141"/>
      <c r="AK584" s="142"/>
      <c r="AL584" s="141"/>
      <c r="AM584" s="141"/>
      <c r="AN584" s="141"/>
      <c r="AO584" s="141"/>
      <c r="AP584" s="141"/>
      <c r="AQ584" s="141"/>
      <c r="AR584" s="141"/>
      <c r="AS584" s="141"/>
      <c r="AT584" s="141"/>
      <c r="AU584" s="141"/>
      <c r="AV584" s="141"/>
      <c r="AW584" s="141"/>
    </row>
    <row r="585" spans="1:49" s="200" customFormat="1" ht="51.6" customHeight="1">
      <c r="A585" s="140" t="str">
        <f>IF(D585&lt;&gt;"",VLOOKUP('ACTIVOS DE INFORMACIÓN 2020'!D585,DATA!$E$2:$F$101,2)&amp;"-"&amp;B585,"")</f>
        <v/>
      </c>
      <c r="B585" s="140"/>
      <c r="C585" s="141"/>
      <c r="D585" s="141"/>
      <c r="E585" s="141"/>
      <c r="F585" s="142"/>
      <c r="G585" s="141"/>
      <c r="H585" s="141"/>
      <c r="I585" s="143"/>
      <c r="J585" s="145"/>
      <c r="K585" s="141"/>
      <c r="L585" s="145"/>
      <c r="M585" s="141"/>
      <c r="N585" s="141"/>
      <c r="O585" s="141"/>
      <c r="P585" s="141"/>
      <c r="Q585" s="141"/>
      <c r="R585" s="141"/>
      <c r="S585" s="141"/>
      <c r="T585" s="142"/>
      <c r="U585" s="199"/>
      <c r="V585" s="141"/>
      <c r="W585" s="141"/>
      <c r="X585" s="143"/>
      <c r="Y585" s="141"/>
      <c r="Z585" s="143"/>
      <c r="AA585" s="143"/>
      <c r="AB585" s="143"/>
      <c r="AC585" s="141"/>
      <c r="AD585" s="144"/>
      <c r="AE585" s="141"/>
      <c r="AF585" s="141"/>
      <c r="AG585" s="141"/>
      <c r="AH585" s="141"/>
      <c r="AI585" s="141"/>
      <c r="AJ585" s="141"/>
      <c r="AK585" s="142"/>
      <c r="AL585" s="141"/>
      <c r="AM585" s="141"/>
      <c r="AN585" s="141"/>
      <c r="AO585" s="141"/>
      <c r="AP585" s="141"/>
      <c r="AQ585" s="141"/>
      <c r="AR585" s="141"/>
      <c r="AS585" s="141"/>
      <c r="AT585" s="141"/>
      <c r="AU585" s="141"/>
      <c r="AV585" s="141"/>
      <c r="AW585" s="141"/>
    </row>
    <row r="586" spans="1:49" s="200" customFormat="1" ht="51.6" customHeight="1">
      <c r="A586" s="140" t="str">
        <f>IF(D586&lt;&gt;"",VLOOKUP('ACTIVOS DE INFORMACIÓN 2020'!D586,DATA!$E$2:$F$101,2)&amp;"-"&amp;B586,"")</f>
        <v/>
      </c>
      <c r="B586" s="140"/>
      <c r="C586" s="141"/>
      <c r="D586" s="141"/>
      <c r="E586" s="141"/>
      <c r="F586" s="142"/>
      <c r="G586" s="141"/>
      <c r="H586" s="141"/>
      <c r="I586" s="143"/>
      <c r="J586" s="145"/>
      <c r="K586" s="141"/>
      <c r="L586" s="145"/>
      <c r="M586" s="141"/>
      <c r="N586" s="141"/>
      <c r="O586" s="141"/>
      <c r="P586" s="141"/>
      <c r="Q586" s="141"/>
      <c r="R586" s="141"/>
      <c r="S586" s="141"/>
      <c r="T586" s="142"/>
      <c r="U586" s="199"/>
      <c r="V586" s="141"/>
      <c r="W586" s="141"/>
      <c r="X586" s="143"/>
      <c r="Y586" s="141"/>
      <c r="Z586" s="143"/>
      <c r="AA586" s="143"/>
      <c r="AB586" s="143"/>
      <c r="AC586" s="141"/>
      <c r="AD586" s="144"/>
      <c r="AE586" s="141"/>
      <c r="AF586" s="141"/>
      <c r="AG586" s="141"/>
      <c r="AH586" s="141"/>
      <c r="AI586" s="141"/>
      <c r="AJ586" s="141"/>
      <c r="AK586" s="142"/>
      <c r="AL586" s="141"/>
      <c r="AM586" s="141"/>
      <c r="AN586" s="141"/>
      <c r="AO586" s="141"/>
      <c r="AP586" s="141"/>
      <c r="AQ586" s="141"/>
      <c r="AR586" s="141"/>
      <c r="AS586" s="141"/>
      <c r="AT586" s="141"/>
      <c r="AU586" s="141"/>
      <c r="AV586" s="141"/>
      <c r="AW586" s="141"/>
    </row>
    <row r="587" spans="1:49" s="200" customFormat="1" ht="51.6" customHeight="1">
      <c r="A587" s="140" t="str">
        <f>IF(D587&lt;&gt;"",VLOOKUP('ACTIVOS DE INFORMACIÓN 2020'!D587,DATA!$E$2:$F$101,2)&amp;"-"&amp;B587,"")</f>
        <v/>
      </c>
      <c r="B587" s="140"/>
      <c r="C587" s="141"/>
      <c r="D587" s="141"/>
      <c r="E587" s="141"/>
      <c r="F587" s="142"/>
      <c r="G587" s="141"/>
      <c r="H587" s="141"/>
      <c r="I587" s="143"/>
      <c r="J587" s="145"/>
      <c r="K587" s="141"/>
      <c r="L587" s="145"/>
      <c r="M587" s="141"/>
      <c r="N587" s="141"/>
      <c r="O587" s="141"/>
      <c r="P587" s="141"/>
      <c r="Q587" s="141"/>
      <c r="R587" s="141"/>
      <c r="S587" s="141"/>
      <c r="T587" s="142"/>
      <c r="U587" s="199"/>
      <c r="V587" s="141"/>
      <c r="W587" s="141"/>
      <c r="X587" s="143"/>
      <c r="Y587" s="141"/>
      <c r="Z587" s="143"/>
      <c r="AA587" s="143"/>
      <c r="AB587" s="143"/>
      <c r="AC587" s="141"/>
      <c r="AD587" s="144"/>
      <c r="AE587" s="141"/>
      <c r="AF587" s="141"/>
      <c r="AG587" s="141"/>
      <c r="AH587" s="141"/>
      <c r="AI587" s="141"/>
      <c r="AJ587" s="141"/>
      <c r="AK587" s="142"/>
      <c r="AL587" s="141"/>
      <c r="AM587" s="141"/>
      <c r="AN587" s="141"/>
      <c r="AO587" s="141"/>
      <c r="AP587" s="141"/>
      <c r="AQ587" s="141"/>
      <c r="AR587" s="141"/>
      <c r="AS587" s="141"/>
      <c r="AT587" s="141"/>
      <c r="AU587" s="141"/>
      <c r="AV587" s="141"/>
      <c r="AW587" s="141"/>
    </row>
    <row r="588" spans="1:49" s="200" customFormat="1" ht="51.6" customHeight="1">
      <c r="A588" s="140" t="str">
        <f>IF(D588&lt;&gt;"",VLOOKUP('ACTIVOS DE INFORMACIÓN 2020'!D588,DATA!$E$2:$F$101,2)&amp;"-"&amp;B588,"")</f>
        <v/>
      </c>
      <c r="B588" s="140"/>
      <c r="C588" s="141"/>
      <c r="D588" s="141"/>
      <c r="E588" s="141"/>
      <c r="F588" s="142"/>
      <c r="G588" s="141"/>
      <c r="H588" s="141"/>
      <c r="I588" s="143"/>
      <c r="J588" s="145"/>
      <c r="K588" s="141"/>
      <c r="L588" s="145"/>
      <c r="M588" s="141"/>
      <c r="N588" s="141"/>
      <c r="O588" s="141"/>
      <c r="P588" s="141"/>
      <c r="Q588" s="141"/>
      <c r="R588" s="141"/>
      <c r="S588" s="141"/>
      <c r="T588" s="142"/>
      <c r="U588" s="199"/>
      <c r="V588" s="141"/>
      <c r="W588" s="141"/>
      <c r="X588" s="143"/>
      <c r="Y588" s="141"/>
      <c r="Z588" s="143"/>
      <c r="AA588" s="143"/>
      <c r="AB588" s="143"/>
      <c r="AC588" s="141"/>
      <c r="AD588" s="144"/>
      <c r="AE588" s="141"/>
      <c r="AF588" s="141"/>
      <c r="AG588" s="141"/>
      <c r="AH588" s="141"/>
      <c r="AI588" s="141"/>
      <c r="AJ588" s="141"/>
      <c r="AK588" s="142"/>
      <c r="AL588" s="141"/>
      <c r="AM588" s="141"/>
      <c r="AN588" s="141"/>
      <c r="AO588" s="141"/>
      <c r="AP588" s="141"/>
      <c r="AQ588" s="141"/>
      <c r="AR588" s="141"/>
      <c r="AS588" s="141"/>
      <c r="AT588" s="141"/>
      <c r="AU588" s="141"/>
      <c r="AV588" s="141"/>
      <c r="AW588" s="141"/>
    </row>
    <row r="589" spans="1:49" s="200" customFormat="1" ht="51.6" customHeight="1">
      <c r="A589" s="140" t="str">
        <f>IF(D589&lt;&gt;"",VLOOKUP('ACTIVOS DE INFORMACIÓN 2020'!D589,DATA!$E$2:$F$101,2)&amp;"-"&amp;B589,"")</f>
        <v/>
      </c>
      <c r="B589" s="140"/>
      <c r="C589" s="141"/>
      <c r="D589" s="141"/>
      <c r="E589" s="141"/>
      <c r="F589" s="141"/>
      <c r="G589" s="184"/>
      <c r="H589" s="141"/>
      <c r="I589" s="141"/>
      <c r="J589" s="141"/>
      <c r="K589" s="141"/>
      <c r="L589" s="141"/>
      <c r="M589" s="141"/>
      <c r="N589" s="141"/>
      <c r="O589" s="141"/>
      <c r="P589" s="141"/>
      <c r="Q589" s="184"/>
      <c r="R589" s="184"/>
      <c r="S589" s="184"/>
      <c r="T589" s="184"/>
      <c r="U589" s="199"/>
      <c r="V589" s="141"/>
      <c r="W589" s="184"/>
      <c r="X589" s="143"/>
      <c r="Y589" s="141"/>
      <c r="Z589" s="143"/>
      <c r="AA589" s="143"/>
      <c r="AB589" s="143"/>
      <c r="AC589" s="141"/>
      <c r="AD589" s="144"/>
      <c r="AE589" s="142"/>
      <c r="AF589" s="142"/>
      <c r="AG589" s="142"/>
      <c r="AH589" s="142"/>
      <c r="AI589" s="142"/>
      <c r="AJ589" s="142"/>
      <c r="AK589" s="142"/>
      <c r="AL589" s="142"/>
      <c r="AM589" s="141"/>
      <c r="AN589" s="142"/>
      <c r="AO589" s="142"/>
      <c r="AP589" s="142"/>
      <c r="AQ589" s="142"/>
      <c r="AR589" s="142"/>
      <c r="AS589" s="142"/>
      <c r="AT589" s="142"/>
      <c r="AU589" s="142"/>
      <c r="AV589" s="142"/>
      <c r="AW589" s="142"/>
    </row>
    <row r="590" spans="1:49" s="200" customFormat="1" ht="51.6" customHeight="1">
      <c r="A590" s="140" t="str">
        <f>IF(D590&lt;&gt;"",VLOOKUP('ACTIVOS DE INFORMACIÓN 2020'!D590,DATA!$E$2:$F$101,2)&amp;"-"&amp;B590,"")</f>
        <v/>
      </c>
      <c r="B590" s="140"/>
      <c r="C590" s="141"/>
      <c r="D590" s="141"/>
      <c r="E590" s="141"/>
      <c r="F590" s="141"/>
      <c r="G590" s="141"/>
      <c r="H590" s="141"/>
      <c r="I590" s="141"/>
      <c r="J590" s="141"/>
      <c r="K590" s="141"/>
      <c r="L590" s="141"/>
      <c r="M590" s="141"/>
      <c r="N590" s="141"/>
      <c r="O590" s="141"/>
      <c r="P590" s="141"/>
      <c r="Q590" s="141"/>
      <c r="R590" s="141"/>
      <c r="S590" s="141"/>
      <c r="T590" s="141"/>
      <c r="U590" s="199"/>
      <c r="V590" s="141"/>
      <c r="W590" s="141"/>
      <c r="X590" s="143"/>
      <c r="Y590" s="141"/>
      <c r="Z590" s="143"/>
      <c r="AA590" s="143"/>
      <c r="AB590" s="143"/>
      <c r="AC590" s="141"/>
      <c r="AD590" s="144"/>
      <c r="AE590" s="141"/>
      <c r="AF590" s="141"/>
      <c r="AG590" s="141"/>
      <c r="AH590" s="141"/>
      <c r="AI590" s="141"/>
      <c r="AJ590" s="141"/>
      <c r="AK590" s="141"/>
      <c r="AL590" s="141"/>
      <c r="AM590" s="141"/>
      <c r="AN590" s="141"/>
      <c r="AO590" s="141"/>
      <c r="AP590" s="141"/>
      <c r="AQ590" s="141"/>
      <c r="AR590" s="141"/>
      <c r="AS590" s="141"/>
      <c r="AT590" s="141"/>
      <c r="AU590" s="141"/>
      <c r="AV590" s="141"/>
      <c r="AW590" s="141"/>
    </row>
    <row r="591" spans="1:49" s="200" customFormat="1" ht="51.6" customHeight="1">
      <c r="A591" s="140" t="str">
        <f>IF(D591&lt;&gt;"",VLOOKUP('ACTIVOS DE INFORMACIÓN 2020'!D591,DATA!$E$2:$F$101,2)&amp;"-"&amp;B591,"")</f>
        <v/>
      </c>
      <c r="B591" s="140"/>
      <c r="C591" s="141"/>
      <c r="D591" s="141"/>
      <c r="E591" s="141"/>
      <c r="F591" s="142"/>
      <c r="G591" s="141"/>
      <c r="H591" s="141"/>
      <c r="I591" s="143"/>
      <c r="J591" s="145"/>
      <c r="K591" s="141"/>
      <c r="L591" s="145"/>
      <c r="M591" s="141"/>
      <c r="N591" s="141"/>
      <c r="O591" s="141"/>
      <c r="P591" s="141"/>
      <c r="Q591" s="141"/>
      <c r="R591" s="141"/>
      <c r="S591" s="141"/>
      <c r="T591" s="142"/>
      <c r="U591" s="199"/>
      <c r="V591" s="141"/>
      <c r="W591" s="141"/>
      <c r="X591" s="143"/>
      <c r="Y591" s="141"/>
      <c r="Z591" s="143"/>
      <c r="AA591" s="143"/>
      <c r="AB591" s="143"/>
      <c r="AC591" s="141"/>
      <c r="AD591" s="144"/>
      <c r="AE591" s="141"/>
      <c r="AF591" s="141"/>
      <c r="AG591" s="141"/>
      <c r="AH591" s="141"/>
      <c r="AI591" s="141"/>
      <c r="AJ591" s="141"/>
      <c r="AK591" s="164"/>
      <c r="AL591" s="141"/>
      <c r="AM591" s="141"/>
      <c r="AN591" s="141"/>
      <c r="AO591" s="141"/>
      <c r="AP591" s="141"/>
      <c r="AQ591" s="141"/>
      <c r="AR591" s="141"/>
      <c r="AS591" s="141"/>
      <c r="AT591" s="141"/>
      <c r="AU591" s="141"/>
      <c r="AV591" s="141"/>
      <c r="AW591" s="141"/>
    </row>
    <row r="592" spans="1:49" s="200" customFormat="1" ht="51.6" customHeight="1">
      <c r="A592" s="140" t="str">
        <f>IF(D592&lt;&gt;"",VLOOKUP('ACTIVOS DE INFORMACIÓN 2020'!D592,DATA!$E$2:$F$101,2)&amp;"-"&amp;B592,"")</f>
        <v/>
      </c>
      <c r="B592" s="140"/>
      <c r="C592" s="141"/>
      <c r="D592" s="141"/>
      <c r="E592" s="141"/>
      <c r="F592" s="141"/>
      <c r="G592" s="141"/>
      <c r="H592" s="141"/>
      <c r="I592" s="141"/>
      <c r="J592" s="141"/>
      <c r="K592" s="141"/>
      <c r="L592" s="141"/>
      <c r="M592" s="141"/>
      <c r="N592" s="141"/>
      <c r="O592" s="141"/>
      <c r="P592" s="141"/>
      <c r="Q592" s="141"/>
      <c r="R592" s="141"/>
      <c r="S592" s="141"/>
      <c r="T592" s="142"/>
      <c r="U592" s="199"/>
      <c r="V592" s="141"/>
      <c r="W592" s="141"/>
      <c r="X592" s="143"/>
      <c r="Y592" s="141"/>
      <c r="Z592" s="143"/>
      <c r="AA592" s="143"/>
      <c r="AB592" s="143"/>
      <c r="AC592" s="141"/>
      <c r="AD592" s="144"/>
      <c r="AE592" s="141"/>
      <c r="AF592" s="141"/>
      <c r="AG592" s="141"/>
      <c r="AH592" s="141"/>
      <c r="AI592" s="141"/>
      <c r="AJ592" s="141"/>
      <c r="AK592" s="164"/>
      <c r="AL592" s="141"/>
      <c r="AM592" s="141"/>
      <c r="AN592" s="141"/>
      <c r="AO592" s="141"/>
      <c r="AP592" s="141"/>
      <c r="AQ592" s="141"/>
      <c r="AR592" s="141"/>
      <c r="AS592" s="141"/>
      <c r="AT592" s="141"/>
      <c r="AU592" s="141"/>
      <c r="AV592" s="141"/>
      <c r="AW592" s="141"/>
    </row>
    <row r="593" spans="1:49" s="200" customFormat="1" ht="51.6" customHeight="1">
      <c r="A593" s="140" t="str">
        <f>IF(D593&lt;&gt;"",VLOOKUP('ACTIVOS DE INFORMACIÓN 2020'!D593,DATA!$E$2:$F$101,2)&amp;"-"&amp;B593,"")</f>
        <v/>
      </c>
      <c r="B593" s="140"/>
      <c r="C593" s="141"/>
      <c r="D593" s="141"/>
      <c r="E593" s="141"/>
      <c r="F593" s="141"/>
      <c r="G593" s="141"/>
      <c r="H593" s="141"/>
      <c r="I593" s="143"/>
      <c r="J593" s="145"/>
      <c r="K593" s="141"/>
      <c r="L593" s="145"/>
      <c r="M593" s="141"/>
      <c r="N593" s="141"/>
      <c r="O593" s="141"/>
      <c r="P593" s="141"/>
      <c r="Q593" s="141"/>
      <c r="R593" s="141"/>
      <c r="S593" s="141"/>
      <c r="T593" s="141"/>
      <c r="U593" s="199"/>
      <c r="V593" s="141"/>
      <c r="W593" s="141"/>
      <c r="X593" s="143"/>
      <c r="Y593" s="141"/>
      <c r="Z593" s="143"/>
      <c r="AA593" s="143"/>
      <c r="AB593" s="143"/>
      <c r="AC593" s="141"/>
      <c r="AD593" s="144"/>
      <c r="AE593" s="141"/>
      <c r="AF593" s="141"/>
      <c r="AG593" s="141"/>
      <c r="AH593" s="141"/>
      <c r="AI593" s="141"/>
      <c r="AJ593" s="164"/>
      <c r="AK593" s="164"/>
      <c r="AL593" s="141"/>
      <c r="AM593" s="141"/>
      <c r="AN593" s="141"/>
      <c r="AO593" s="141"/>
      <c r="AP593" s="141"/>
      <c r="AQ593" s="141"/>
      <c r="AR593" s="141"/>
      <c r="AS593" s="141"/>
      <c r="AT593" s="141"/>
      <c r="AU593" s="141"/>
      <c r="AV593" s="141"/>
      <c r="AW593" s="141"/>
    </row>
    <row r="594" spans="1:49" s="200" customFormat="1" ht="51.6" customHeight="1">
      <c r="A594" s="140" t="str">
        <f>IF(D594&lt;&gt;"",VLOOKUP('ACTIVOS DE INFORMACIÓN 2020'!D594,DATA!$E$2:$F$101,2)&amp;"-"&amp;B594,"")</f>
        <v/>
      </c>
      <c r="B594" s="140"/>
      <c r="C594" s="141"/>
      <c r="D594" s="141"/>
      <c r="E594" s="141"/>
      <c r="F594" s="141"/>
      <c r="G594" s="141"/>
      <c r="H594" s="141"/>
      <c r="I594" s="143"/>
      <c r="J594" s="145"/>
      <c r="K594" s="141"/>
      <c r="L594" s="145"/>
      <c r="M594" s="141"/>
      <c r="N594" s="141"/>
      <c r="O594" s="141"/>
      <c r="P594" s="141"/>
      <c r="Q594" s="141"/>
      <c r="R594" s="141"/>
      <c r="S594" s="141"/>
      <c r="T594" s="141"/>
      <c r="U594" s="199"/>
      <c r="V594" s="141"/>
      <c r="W594" s="141"/>
      <c r="X594" s="143"/>
      <c r="Y594" s="141"/>
      <c r="Z594" s="143"/>
      <c r="AA594" s="143"/>
      <c r="AB594" s="143"/>
      <c r="AC594" s="141"/>
      <c r="AD594" s="144"/>
      <c r="AE594" s="141"/>
      <c r="AF594" s="141"/>
      <c r="AG594" s="141"/>
      <c r="AH594" s="141"/>
      <c r="AI594" s="141"/>
      <c r="AJ594" s="164"/>
      <c r="AK594" s="164"/>
      <c r="AL594" s="141"/>
      <c r="AM594" s="141"/>
      <c r="AN594" s="141"/>
      <c r="AO594" s="141"/>
      <c r="AP594" s="141"/>
      <c r="AQ594" s="141"/>
      <c r="AR594" s="141"/>
      <c r="AS594" s="141"/>
      <c r="AT594" s="141"/>
      <c r="AU594" s="141"/>
      <c r="AV594" s="141"/>
      <c r="AW594" s="141"/>
    </row>
    <row r="595" spans="1:49" s="200" customFormat="1" ht="51.6" customHeight="1">
      <c r="A595" s="140" t="str">
        <f>IF(D595&lt;&gt;"",VLOOKUP('ACTIVOS DE INFORMACIÓN 2020'!D595,DATA!$E$2:$F$101,2)&amp;"-"&amp;B595,"")</f>
        <v/>
      </c>
      <c r="B595" s="140"/>
      <c r="C595" s="141"/>
      <c r="D595" s="141"/>
      <c r="E595" s="141"/>
      <c r="F595" s="141"/>
      <c r="G595" s="141"/>
      <c r="H595" s="141"/>
      <c r="I595" s="143"/>
      <c r="J595" s="145"/>
      <c r="K595" s="141"/>
      <c r="L595" s="145"/>
      <c r="M595" s="141"/>
      <c r="N595" s="141"/>
      <c r="O595" s="141"/>
      <c r="P595" s="141"/>
      <c r="Q595" s="141"/>
      <c r="R595" s="141"/>
      <c r="S595" s="141"/>
      <c r="T595" s="141"/>
      <c r="U595" s="199"/>
      <c r="V595" s="141"/>
      <c r="W595" s="141"/>
      <c r="X595" s="143"/>
      <c r="Y595" s="141"/>
      <c r="Z595" s="143"/>
      <c r="AA595" s="143"/>
      <c r="AB595" s="143"/>
      <c r="AC595" s="141"/>
      <c r="AD595" s="144"/>
      <c r="AE595" s="141"/>
      <c r="AF595" s="141"/>
      <c r="AG595" s="141"/>
      <c r="AH595" s="141"/>
      <c r="AI595" s="141"/>
      <c r="AJ595" s="164"/>
      <c r="AK595" s="164"/>
      <c r="AL595" s="141"/>
      <c r="AM595" s="141"/>
      <c r="AN595" s="141"/>
      <c r="AO595" s="141"/>
      <c r="AP595" s="141"/>
      <c r="AQ595" s="141"/>
      <c r="AR595" s="141"/>
      <c r="AS595" s="141"/>
      <c r="AT595" s="141"/>
      <c r="AU595" s="141"/>
      <c r="AV595" s="141"/>
      <c r="AW595" s="141"/>
    </row>
    <row r="596" spans="1:49" s="200" customFormat="1" ht="51.6" customHeight="1">
      <c r="A596" s="140" t="str">
        <f>IF(D596&lt;&gt;"",VLOOKUP('ACTIVOS DE INFORMACIÓN 2020'!D596,DATA!$E$2:$F$101,2)&amp;"-"&amp;B596,"")</f>
        <v/>
      </c>
      <c r="B596" s="140"/>
      <c r="C596" s="141"/>
      <c r="D596" s="141"/>
      <c r="E596" s="141"/>
      <c r="F596" s="141"/>
      <c r="G596" s="141"/>
      <c r="H596" s="141"/>
      <c r="I596" s="143"/>
      <c r="J596" s="145"/>
      <c r="K596" s="141"/>
      <c r="L596" s="145"/>
      <c r="M596" s="141"/>
      <c r="N596" s="141"/>
      <c r="O596" s="141"/>
      <c r="P596" s="141"/>
      <c r="Q596" s="141"/>
      <c r="R596" s="141"/>
      <c r="S596" s="141"/>
      <c r="T596" s="141"/>
      <c r="U596" s="199"/>
      <c r="V596" s="141"/>
      <c r="W596" s="141"/>
      <c r="X596" s="143"/>
      <c r="Y596" s="141"/>
      <c r="Z596" s="143"/>
      <c r="AA596" s="143"/>
      <c r="AB596" s="143"/>
      <c r="AC596" s="141"/>
      <c r="AD596" s="144"/>
      <c r="AE596" s="141"/>
      <c r="AF596" s="141"/>
      <c r="AG596" s="141"/>
      <c r="AH596" s="141"/>
      <c r="AI596" s="141"/>
      <c r="AJ596" s="164"/>
      <c r="AK596" s="141"/>
      <c r="AL596" s="141"/>
      <c r="AM596" s="141"/>
      <c r="AN596" s="141"/>
      <c r="AO596" s="141"/>
      <c r="AP596" s="141"/>
      <c r="AQ596" s="141"/>
      <c r="AR596" s="141"/>
      <c r="AS596" s="141"/>
      <c r="AT596" s="141"/>
      <c r="AU596" s="141"/>
      <c r="AV596" s="141"/>
      <c r="AW596" s="141"/>
    </row>
    <row r="597" spans="1:49" s="200" customFormat="1" ht="51.6" customHeight="1">
      <c r="A597" s="140" t="str">
        <f>IF(D597&lt;&gt;"",VLOOKUP('ACTIVOS DE INFORMACIÓN 2020'!D597,DATA!$E$2:$F$101,2)&amp;"-"&amp;B597,"")</f>
        <v/>
      </c>
      <c r="B597" s="140"/>
      <c r="C597" s="141"/>
      <c r="D597" s="141"/>
      <c r="E597" s="141"/>
      <c r="F597" s="141"/>
      <c r="G597" s="141"/>
      <c r="H597" s="141"/>
      <c r="I597" s="143"/>
      <c r="J597" s="145"/>
      <c r="K597" s="141"/>
      <c r="L597" s="145"/>
      <c r="M597" s="141"/>
      <c r="N597" s="141"/>
      <c r="O597" s="141"/>
      <c r="P597" s="141"/>
      <c r="Q597" s="141"/>
      <c r="R597" s="141"/>
      <c r="S597" s="141"/>
      <c r="T597" s="141"/>
      <c r="U597" s="199"/>
      <c r="V597" s="141"/>
      <c r="W597" s="141"/>
      <c r="X597" s="143"/>
      <c r="Y597" s="141"/>
      <c r="Z597" s="143"/>
      <c r="AA597" s="143"/>
      <c r="AB597" s="143"/>
      <c r="AC597" s="141"/>
      <c r="AD597" s="144"/>
      <c r="AE597" s="141"/>
      <c r="AF597" s="141"/>
      <c r="AG597" s="141"/>
      <c r="AH597" s="141"/>
      <c r="AI597" s="141"/>
      <c r="AJ597" s="164"/>
      <c r="AK597" s="141"/>
      <c r="AL597" s="141"/>
      <c r="AM597" s="141"/>
      <c r="AN597" s="141"/>
      <c r="AO597" s="141"/>
      <c r="AP597" s="141"/>
      <c r="AQ597" s="141"/>
      <c r="AR597" s="141"/>
      <c r="AS597" s="141"/>
      <c r="AT597" s="141"/>
      <c r="AU597" s="141"/>
      <c r="AV597" s="141"/>
      <c r="AW597" s="141"/>
    </row>
    <row r="598" spans="1:49" s="200" customFormat="1" ht="51.6" customHeight="1">
      <c r="A598" s="140" t="str">
        <f>IF(D598&lt;&gt;"",VLOOKUP('ACTIVOS DE INFORMACIÓN 2020'!D598,DATA!$E$2:$F$101,2)&amp;"-"&amp;B598,"")</f>
        <v/>
      </c>
      <c r="B598" s="140"/>
      <c r="C598" s="141"/>
      <c r="D598" s="141"/>
      <c r="E598" s="141"/>
      <c r="F598" s="141"/>
      <c r="G598" s="141"/>
      <c r="H598" s="141"/>
      <c r="I598" s="143"/>
      <c r="J598" s="145"/>
      <c r="K598" s="141"/>
      <c r="L598" s="145"/>
      <c r="M598" s="141"/>
      <c r="N598" s="141"/>
      <c r="O598" s="141"/>
      <c r="P598" s="141"/>
      <c r="Q598" s="141"/>
      <c r="R598" s="141"/>
      <c r="S598" s="141"/>
      <c r="T598" s="141"/>
      <c r="U598" s="199"/>
      <c r="V598" s="141"/>
      <c r="W598" s="141"/>
      <c r="X598" s="143"/>
      <c r="Y598" s="141"/>
      <c r="Z598" s="143"/>
      <c r="AA598" s="143"/>
      <c r="AB598" s="143"/>
      <c r="AC598" s="141"/>
      <c r="AD598" s="144"/>
      <c r="AE598" s="141"/>
      <c r="AF598" s="141"/>
      <c r="AG598" s="164"/>
      <c r="AH598" s="141"/>
      <c r="AI598" s="141"/>
      <c r="AJ598" s="141"/>
      <c r="AK598" s="141"/>
      <c r="AL598" s="141"/>
      <c r="AM598" s="141"/>
      <c r="AN598" s="141"/>
      <c r="AO598" s="141"/>
      <c r="AP598" s="141"/>
      <c r="AQ598" s="141"/>
      <c r="AR598" s="141"/>
      <c r="AS598" s="141"/>
      <c r="AT598" s="141"/>
      <c r="AU598" s="141"/>
      <c r="AV598" s="141"/>
      <c r="AW598" s="141"/>
    </row>
    <row r="599" spans="1:49" s="200" customFormat="1" ht="51.6" customHeight="1">
      <c r="A599" s="140" t="str">
        <f>IF(D599&lt;&gt;"",VLOOKUP('ACTIVOS DE INFORMACIÓN 2020'!D599,DATA!$E$2:$F$101,2)&amp;"-"&amp;B599,"")</f>
        <v/>
      </c>
      <c r="B599" s="140"/>
      <c r="C599" s="141"/>
      <c r="D599" s="141"/>
      <c r="E599" s="141"/>
      <c r="F599" s="141"/>
      <c r="G599" s="141"/>
      <c r="H599" s="141"/>
      <c r="I599" s="143"/>
      <c r="J599" s="145"/>
      <c r="K599" s="141"/>
      <c r="L599" s="145"/>
      <c r="M599" s="141"/>
      <c r="N599" s="141"/>
      <c r="O599" s="141"/>
      <c r="P599" s="141"/>
      <c r="Q599" s="141"/>
      <c r="R599" s="141"/>
      <c r="S599" s="141"/>
      <c r="T599" s="141"/>
      <c r="U599" s="199"/>
      <c r="V599" s="141"/>
      <c r="W599" s="141"/>
      <c r="X599" s="143"/>
      <c r="Y599" s="141"/>
      <c r="Z599" s="143"/>
      <c r="AA599" s="143"/>
      <c r="AB599" s="143"/>
      <c r="AC599" s="141"/>
      <c r="AD599" s="144"/>
      <c r="AE599" s="141"/>
      <c r="AF599" s="141"/>
      <c r="AG599" s="164"/>
      <c r="AH599" s="141"/>
      <c r="AI599" s="141"/>
      <c r="AJ599" s="141"/>
      <c r="AK599" s="141"/>
      <c r="AL599" s="141"/>
      <c r="AM599" s="141"/>
      <c r="AN599" s="141"/>
      <c r="AO599" s="141"/>
      <c r="AP599" s="141"/>
      <c r="AQ599" s="141"/>
      <c r="AR599" s="141"/>
      <c r="AS599" s="141"/>
      <c r="AT599" s="141"/>
      <c r="AU599" s="141"/>
      <c r="AV599" s="141"/>
      <c r="AW599" s="141"/>
    </row>
    <row r="600" spans="1:49" s="200" customFormat="1" ht="51.6" customHeight="1">
      <c r="A600" s="140" t="str">
        <f>IF(D600&lt;&gt;"",VLOOKUP('ACTIVOS DE INFORMACIÓN 2020'!D600,DATA!$E$2:$F$101,2)&amp;"-"&amp;B600,"")</f>
        <v/>
      </c>
      <c r="B600" s="140"/>
      <c r="C600" s="141"/>
      <c r="D600" s="141"/>
      <c r="E600" s="141"/>
      <c r="F600" s="141"/>
      <c r="G600" s="141"/>
      <c r="H600" s="141"/>
      <c r="I600" s="141"/>
      <c r="J600" s="141"/>
      <c r="K600" s="141"/>
      <c r="L600" s="141"/>
      <c r="M600" s="141"/>
      <c r="N600" s="141"/>
      <c r="O600" s="141"/>
      <c r="P600" s="141"/>
      <c r="Q600" s="184"/>
      <c r="R600" s="184"/>
      <c r="S600" s="184"/>
      <c r="T600" s="184"/>
      <c r="U600" s="199"/>
      <c r="V600" s="141"/>
      <c r="W600" s="184"/>
      <c r="X600" s="143"/>
      <c r="Y600" s="141"/>
      <c r="Z600" s="143"/>
      <c r="AA600" s="143"/>
      <c r="AB600" s="143"/>
      <c r="AC600" s="141"/>
      <c r="AD600" s="144"/>
      <c r="AE600" s="142"/>
      <c r="AF600" s="142"/>
      <c r="AG600" s="142"/>
      <c r="AH600" s="142"/>
      <c r="AI600" s="142"/>
      <c r="AJ600" s="142"/>
      <c r="AK600" s="142"/>
      <c r="AL600" s="142"/>
      <c r="AM600" s="141"/>
      <c r="AN600" s="142"/>
      <c r="AO600" s="142"/>
      <c r="AP600" s="142"/>
      <c r="AQ600" s="142"/>
      <c r="AR600" s="142"/>
      <c r="AS600" s="142"/>
      <c r="AT600" s="142"/>
      <c r="AU600" s="142"/>
      <c r="AV600" s="142"/>
      <c r="AW600" s="142"/>
    </row>
    <row r="601" spans="1:49" s="200" customFormat="1" ht="51.6" customHeight="1">
      <c r="A601" s="140" t="str">
        <f>IF(D601&lt;&gt;"",VLOOKUP('ACTIVOS DE INFORMACIÓN 2020'!D601,DATA!$E$2:$F$101,2)&amp;"-"&amp;B601,"")</f>
        <v/>
      </c>
      <c r="B601" s="140"/>
      <c r="C601" s="141"/>
      <c r="D601" s="141"/>
      <c r="E601" s="141"/>
      <c r="F601" s="141"/>
      <c r="G601" s="141"/>
      <c r="H601" s="141"/>
      <c r="I601" s="141"/>
      <c r="J601" s="141"/>
      <c r="K601" s="141"/>
      <c r="L601" s="141"/>
      <c r="M601" s="141"/>
      <c r="N601" s="141"/>
      <c r="O601" s="141"/>
      <c r="P601" s="141"/>
      <c r="Q601" s="141"/>
      <c r="R601" s="141"/>
      <c r="S601" s="141"/>
      <c r="T601" s="141"/>
      <c r="U601" s="199"/>
      <c r="V601" s="141"/>
      <c r="W601" s="141"/>
      <c r="X601" s="143"/>
      <c r="Y601" s="141"/>
      <c r="Z601" s="143"/>
      <c r="AA601" s="143"/>
      <c r="AB601" s="143"/>
      <c r="AC601" s="141"/>
      <c r="AD601" s="144"/>
      <c r="AE601" s="141"/>
      <c r="AF601" s="141"/>
      <c r="AG601" s="141"/>
      <c r="AH601" s="141"/>
      <c r="AI601" s="141"/>
      <c r="AJ601" s="141"/>
      <c r="AK601" s="141"/>
      <c r="AL601" s="141"/>
      <c r="AM601" s="141"/>
      <c r="AN601" s="141"/>
      <c r="AO601" s="141"/>
      <c r="AP601" s="141"/>
      <c r="AQ601" s="141"/>
      <c r="AR601" s="141"/>
      <c r="AS601" s="141"/>
      <c r="AT601" s="141"/>
      <c r="AU601" s="141"/>
      <c r="AV601" s="141"/>
      <c r="AW601" s="141"/>
    </row>
    <row r="602" spans="1:49" s="200" customFormat="1" ht="51.6" customHeight="1">
      <c r="A602" s="140" t="str">
        <f>IF(D602&lt;&gt;"",VLOOKUP('ACTIVOS DE INFORMACIÓN 2020'!D602,DATA!$E$2:$F$101,2)&amp;"-"&amp;B602,"")</f>
        <v/>
      </c>
      <c r="B602" s="140"/>
      <c r="C602" s="141"/>
      <c r="D602" s="141"/>
      <c r="E602" s="141"/>
      <c r="F602" s="141"/>
      <c r="G602" s="141"/>
      <c r="H602" s="141"/>
      <c r="I602" s="141"/>
      <c r="J602" s="141"/>
      <c r="K602" s="141"/>
      <c r="L602" s="141"/>
      <c r="M602" s="141"/>
      <c r="N602" s="141"/>
      <c r="O602" s="141"/>
      <c r="P602" s="141"/>
      <c r="Q602" s="141"/>
      <c r="R602" s="141"/>
      <c r="S602" s="141"/>
      <c r="T602" s="141"/>
      <c r="U602" s="199"/>
      <c r="V602" s="141"/>
      <c r="W602" s="141"/>
      <c r="X602" s="143"/>
      <c r="Y602" s="141"/>
      <c r="Z602" s="143"/>
      <c r="AA602" s="143"/>
      <c r="AB602" s="143"/>
      <c r="AC602" s="141"/>
      <c r="AD602" s="144"/>
      <c r="AE602" s="141"/>
      <c r="AF602" s="141"/>
      <c r="AG602" s="164"/>
      <c r="AH602" s="141"/>
      <c r="AI602" s="141"/>
      <c r="AJ602" s="141"/>
      <c r="AK602" s="141"/>
      <c r="AL602" s="141"/>
      <c r="AM602" s="141"/>
      <c r="AN602" s="141"/>
      <c r="AO602" s="141"/>
      <c r="AP602" s="141"/>
      <c r="AQ602" s="141"/>
      <c r="AR602" s="141"/>
      <c r="AS602" s="141"/>
      <c r="AT602" s="141"/>
      <c r="AU602" s="141"/>
      <c r="AV602" s="141"/>
      <c r="AW602" s="141"/>
    </row>
    <row r="603" spans="1:49" s="200" customFormat="1" ht="51.6" customHeight="1">
      <c r="A603" s="140" t="str">
        <f>IF(D603&lt;&gt;"",VLOOKUP('ACTIVOS DE INFORMACIÓN 2020'!D603,DATA!$E$2:$F$101,2)&amp;"-"&amp;B603,"")</f>
        <v/>
      </c>
      <c r="B603" s="140"/>
      <c r="C603" s="141"/>
      <c r="D603" s="141"/>
      <c r="E603" s="141"/>
      <c r="F603" s="141"/>
      <c r="G603" s="141"/>
      <c r="H603" s="141"/>
      <c r="I603" s="143"/>
      <c r="J603" s="145"/>
      <c r="K603" s="141"/>
      <c r="L603" s="145"/>
      <c r="M603" s="141"/>
      <c r="N603" s="141"/>
      <c r="O603" s="141"/>
      <c r="P603" s="141"/>
      <c r="Q603" s="141"/>
      <c r="R603" s="141"/>
      <c r="S603" s="141"/>
      <c r="T603" s="141"/>
      <c r="U603" s="199"/>
      <c r="V603" s="141"/>
      <c r="W603" s="141"/>
      <c r="X603" s="143"/>
      <c r="Y603" s="141"/>
      <c r="Z603" s="143"/>
      <c r="AA603" s="143"/>
      <c r="AB603" s="143"/>
      <c r="AC603" s="141"/>
      <c r="AD603" s="144"/>
      <c r="AE603" s="141"/>
      <c r="AF603" s="141"/>
      <c r="AG603" s="164"/>
      <c r="AH603" s="141"/>
      <c r="AI603" s="141"/>
      <c r="AJ603" s="141"/>
      <c r="AK603" s="141"/>
      <c r="AL603" s="141"/>
      <c r="AM603" s="141"/>
      <c r="AN603" s="141"/>
      <c r="AO603" s="141"/>
      <c r="AP603" s="141"/>
      <c r="AQ603" s="141"/>
      <c r="AR603" s="141"/>
      <c r="AS603" s="141"/>
      <c r="AT603" s="141"/>
      <c r="AU603" s="141"/>
      <c r="AV603" s="141"/>
      <c r="AW603" s="141"/>
    </row>
    <row r="604" spans="1:49" s="200" customFormat="1" ht="51.6" customHeight="1">
      <c r="A604" s="140" t="str">
        <f>IF(D604&lt;&gt;"",VLOOKUP('ACTIVOS DE INFORMACIÓN 2020'!D604,DATA!$E$2:$F$101,2)&amp;"-"&amp;B604,"")</f>
        <v/>
      </c>
      <c r="B604" s="140"/>
      <c r="C604" s="141"/>
      <c r="D604" s="141"/>
      <c r="E604" s="141"/>
      <c r="F604" s="141"/>
      <c r="G604" s="141"/>
      <c r="H604" s="141"/>
      <c r="I604" s="143"/>
      <c r="J604" s="145"/>
      <c r="K604" s="141"/>
      <c r="L604" s="145"/>
      <c r="M604" s="141"/>
      <c r="N604" s="141"/>
      <c r="O604" s="141"/>
      <c r="P604" s="141"/>
      <c r="Q604" s="141"/>
      <c r="R604" s="141"/>
      <c r="S604" s="141"/>
      <c r="T604" s="141"/>
      <c r="U604" s="199"/>
      <c r="V604" s="141"/>
      <c r="W604" s="141"/>
      <c r="X604" s="143"/>
      <c r="Y604" s="141"/>
      <c r="Z604" s="143"/>
      <c r="AA604" s="143"/>
      <c r="AB604" s="143"/>
      <c r="AC604" s="141"/>
      <c r="AD604" s="144"/>
      <c r="AE604" s="141"/>
      <c r="AF604" s="141"/>
      <c r="AG604" s="164"/>
      <c r="AH604" s="141"/>
      <c r="AI604" s="141"/>
      <c r="AJ604" s="141"/>
      <c r="AK604" s="141"/>
      <c r="AL604" s="141"/>
      <c r="AM604" s="141"/>
      <c r="AN604" s="141"/>
      <c r="AO604" s="141"/>
      <c r="AP604" s="141"/>
      <c r="AQ604" s="141"/>
      <c r="AR604" s="141"/>
      <c r="AS604" s="141"/>
      <c r="AT604" s="141"/>
      <c r="AU604" s="141"/>
      <c r="AV604" s="141"/>
      <c r="AW604" s="141"/>
    </row>
    <row r="605" spans="1:49" s="200" customFormat="1" ht="51.6" customHeight="1">
      <c r="A605" s="140" t="str">
        <f>IF(D605&lt;&gt;"",VLOOKUP('ACTIVOS DE INFORMACIÓN 2020'!D605,DATA!$E$2:$F$101,2)&amp;"-"&amp;B605,"")</f>
        <v/>
      </c>
      <c r="B605" s="140"/>
      <c r="C605" s="141"/>
      <c r="D605" s="141"/>
      <c r="E605" s="141"/>
      <c r="F605" s="141"/>
      <c r="G605" s="141"/>
      <c r="H605" s="141"/>
      <c r="I605" s="141"/>
      <c r="J605" s="141"/>
      <c r="K605" s="141"/>
      <c r="L605" s="141"/>
      <c r="M605" s="141"/>
      <c r="N605" s="141"/>
      <c r="O605" s="141"/>
      <c r="P605" s="141"/>
      <c r="Q605" s="141"/>
      <c r="R605" s="141"/>
      <c r="S605" s="141"/>
      <c r="T605" s="141"/>
      <c r="U605" s="199"/>
      <c r="V605" s="141"/>
      <c r="W605" s="141"/>
      <c r="X605" s="143"/>
      <c r="Y605" s="141"/>
      <c r="Z605" s="143"/>
      <c r="AA605" s="143"/>
      <c r="AB605" s="143"/>
      <c r="AC605" s="141"/>
      <c r="AD605" s="144"/>
      <c r="AE605" s="141"/>
      <c r="AF605" s="141"/>
      <c r="AG605" s="164"/>
      <c r="AH605" s="141"/>
      <c r="AI605" s="141"/>
      <c r="AJ605" s="141"/>
      <c r="AK605" s="141"/>
      <c r="AL605" s="141"/>
      <c r="AM605" s="141"/>
      <c r="AN605" s="141"/>
      <c r="AO605" s="141"/>
      <c r="AP605" s="141"/>
      <c r="AQ605" s="141"/>
      <c r="AR605" s="141"/>
      <c r="AS605" s="141"/>
      <c r="AT605" s="141"/>
      <c r="AU605" s="141"/>
      <c r="AV605" s="141"/>
      <c r="AW605" s="141"/>
    </row>
    <row r="606" spans="1:49" s="200" customFormat="1" ht="51.6" customHeight="1">
      <c r="A606" s="140" t="str">
        <f>IF(D606&lt;&gt;"",VLOOKUP('ACTIVOS DE INFORMACIÓN 2020'!D606,DATA!$E$2:$F$101,2)&amp;"-"&amp;B606,"")</f>
        <v/>
      </c>
      <c r="B606" s="140"/>
      <c r="C606" s="141"/>
      <c r="D606" s="141"/>
      <c r="E606" s="141"/>
      <c r="F606" s="141"/>
      <c r="G606" s="141"/>
      <c r="H606" s="141"/>
      <c r="I606" s="143"/>
      <c r="J606" s="145"/>
      <c r="K606" s="141"/>
      <c r="L606" s="145"/>
      <c r="M606" s="141"/>
      <c r="N606" s="141"/>
      <c r="O606" s="141"/>
      <c r="P606" s="141"/>
      <c r="Q606" s="141"/>
      <c r="R606" s="141"/>
      <c r="S606" s="141"/>
      <c r="T606" s="141"/>
      <c r="U606" s="199"/>
      <c r="V606" s="141"/>
      <c r="W606" s="141"/>
      <c r="X606" s="143"/>
      <c r="Y606" s="141"/>
      <c r="Z606" s="143"/>
      <c r="AA606" s="143"/>
      <c r="AB606" s="143"/>
      <c r="AC606" s="141"/>
      <c r="AD606" s="144"/>
      <c r="AE606" s="141"/>
      <c r="AF606" s="141"/>
      <c r="AG606" s="164"/>
      <c r="AH606" s="141"/>
      <c r="AI606" s="141"/>
      <c r="AJ606" s="141"/>
      <c r="AK606" s="141"/>
      <c r="AL606" s="141"/>
      <c r="AM606" s="141"/>
      <c r="AN606" s="141"/>
      <c r="AO606" s="141"/>
      <c r="AP606" s="141"/>
      <c r="AQ606" s="141"/>
      <c r="AR606" s="141"/>
      <c r="AS606" s="141"/>
      <c r="AT606" s="141"/>
      <c r="AU606" s="141"/>
      <c r="AV606" s="141"/>
      <c r="AW606" s="141"/>
    </row>
    <row r="607" spans="1:49" s="200" customFormat="1" ht="51.6" customHeight="1">
      <c r="A607" s="140" t="str">
        <f>IF(D607&lt;&gt;"",VLOOKUP('ACTIVOS DE INFORMACIÓN 2020'!D607,DATA!$E$2:$F$101,2)&amp;"-"&amp;B607,"")</f>
        <v/>
      </c>
      <c r="B607" s="140"/>
      <c r="C607" s="141"/>
      <c r="D607" s="141"/>
      <c r="E607" s="141"/>
      <c r="F607" s="141"/>
      <c r="G607" s="141"/>
      <c r="H607" s="141"/>
      <c r="I607" s="143"/>
      <c r="J607" s="145"/>
      <c r="K607" s="141"/>
      <c r="L607" s="145"/>
      <c r="M607" s="141"/>
      <c r="N607" s="143"/>
      <c r="O607" s="141"/>
      <c r="P607" s="141"/>
      <c r="Q607" s="141"/>
      <c r="R607" s="141"/>
      <c r="S607" s="141"/>
      <c r="T607" s="141"/>
      <c r="U607" s="199"/>
      <c r="V607" s="141"/>
      <c r="W607" s="141"/>
      <c r="X607" s="143"/>
      <c r="Y607" s="141"/>
      <c r="Z607" s="143"/>
      <c r="AA607" s="143"/>
      <c r="AB607" s="143"/>
      <c r="AC607" s="141"/>
      <c r="AD607" s="144"/>
      <c r="AE607" s="142"/>
      <c r="AF607" s="141"/>
      <c r="AG607" s="164"/>
      <c r="AH607" s="141"/>
      <c r="AI607" s="141"/>
      <c r="AJ607" s="141"/>
      <c r="AK607" s="141"/>
      <c r="AL607" s="141"/>
      <c r="AM607" s="141"/>
      <c r="AN607" s="141"/>
      <c r="AO607" s="141"/>
      <c r="AP607" s="141"/>
      <c r="AQ607" s="141"/>
      <c r="AR607" s="141"/>
      <c r="AS607" s="141"/>
      <c r="AT607" s="141"/>
      <c r="AU607" s="141"/>
      <c r="AV607" s="141"/>
      <c r="AW607" s="141"/>
    </row>
    <row r="608" spans="1:49" s="200" customFormat="1" ht="51.6" customHeight="1">
      <c r="A608" s="140" t="str">
        <f>IF(D608&lt;&gt;"",VLOOKUP('ACTIVOS DE INFORMACIÓN 2020'!D608,DATA!$E$2:$F$101,2)&amp;"-"&amp;B608,"")</f>
        <v/>
      </c>
      <c r="B608" s="140"/>
      <c r="C608" s="141"/>
      <c r="D608" s="141"/>
      <c r="E608" s="141"/>
      <c r="F608" s="141"/>
      <c r="G608" s="141"/>
      <c r="H608" s="141"/>
      <c r="I608" s="141"/>
      <c r="J608" s="141"/>
      <c r="K608" s="141"/>
      <c r="L608" s="141"/>
      <c r="M608" s="141"/>
      <c r="N608" s="143"/>
      <c r="O608" s="141"/>
      <c r="P608" s="141"/>
      <c r="Q608" s="184"/>
      <c r="R608" s="184"/>
      <c r="S608" s="184"/>
      <c r="T608" s="184"/>
      <c r="U608" s="199"/>
      <c r="V608" s="141"/>
      <c r="W608" s="184"/>
      <c r="X608" s="143"/>
      <c r="Y608" s="141"/>
      <c r="Z608" s="143"/>
      <c r="AA608" s="143"/>
      <c r="AB608" s="143"/>
      <c r="AC608" s="141"/>
      <c r="AD608" s="144"/>
      <c r="AE608" s="142"/>
      <c r="AF608" s="142"/>
      <c r="AG608" s="142"/>
      <c r="AH608" s="142"/>
      <c r="AI608" s="142"/>
      <c r="AJ608" s="142"/>
      <c r="AK608" s="142"/>
      <c r="AL608" s="142"/>
      <c r="AM608" s="141"/>
      <c r="AN608" s="142"/>
      <c r="AO608" s="142"/>
      <c r="AP608" s="142"/>
      <c r="AQ608" s="142"/>
      <c r="AR608" s="142"/>
      <c r="AS608" s="142"/>
      <c r="AT608" s="142"/>
      <c r="AU608" s="142"/>
      <c r="AV608" s="142"/>
      <c r="AW608" s="142"/>
    </row>
    <row r="609" spans="1:49" s="200" customFormat="1" ht="51.6" customHeight="1">
      <c r="A609" s="140" t="str">
        <f>IF(D609&lt;&gt;"",VLOOKUP('ACTIVOS DE INFORMACIÓN 2020'!D609,DATA!$E$2:$F$101,2)&amp;"-"&amp;B609,"")</f>
        <v/>
      </c>
      <c r="B609" s="140"/>
      <c r="C609" s="141"/>
      <c r="D609" s="141"/>
      <c r="E609" s="141"/>
      <c r="F609" s="141"/>
      <c r="G609" s="141"/>
      <c r="H609" s="141"/>
      <c r="I609" s="141"/>
      <c r="J609" s="141"/>
      <c r="K609" s="141"/>
      <c r="L609" s="141"/>
      <c r="M609" s="141"/>
      <c r="N609" s="143"/>
      <c r="O609" s="141"/>
      <c r="P609" s="141"/>
      <c r="Q609" s="141"/>
      <c r="R609" s="141"/>
      <c r="S609" s="141"/>
      <c r="T609" s="141"/>
      <c r="U609" s="199"/>
      <c r="V609" s="141"/>
      <c r="W609" s="141"/>
      <c r="X609" s="143"/>
      <c r="Y609" s="141"/>
      <c r="Z609" s="143"/>
      <c r="AA609" s="143"/>
      <c r="AB609" s="143"/>
      <c r="AC609" s="141"/>
      <c r="AD609" s="144"/>
      <c r="AE609" s="141"/>
      <c r="AF609" s="141"/>
      <c r="AG609" s="141"/>
      <c r="AH609" s="141"/>
      <c r="AI609" s="141"/>
      <c r="AJ609" s="141"/>
      <c r="AK609" s="141"/>
      <c r="AL609" s="141"/>
      <c r="AM609" s="141"/>
      <c r="AN609" s="141"/>
      <c r="AO609" s="141"/>
      <c r="AP609" s="141"/>
      <c r="AQ609" s="141"/>
      <c r="AR609" s="141"/>
      <c r="AS609" s="141"/>
      <c r="AT609" s="141"/>
      <c r="AU609" s="141"/>
      <c r="AV609" s="141"/>
      <c r="AW609" s="141"/>
    </row>
    <row r="610" spans="1:49" s="200" customFormat="1" ht="51.6" customHeight="1">
      <c r="A610" s="140" t="str">
        <f>IF(D610&lt;&gt;"",VLOOKUP('ACTIVOS DE INFORMACIÓN 2020'!D610,DATA!$E$2:$F$101,2)&amp;"-"&amp;B610,"")</f>
        <v/>
      </c>
      <c r="B610" s="140"/>
      <c r="C610" s="141"/>
      <c r="D610" s="141"/>
      <c r="E610" s="141"/>
      <c r="F610" s="141"/>
      <c r="G610" s="141"/>
      <c r="H610" s="141"/>
      <c r="I610" s="141"/>
      <c r="J610" s="141"/>
      <c r="K610" s="141"/>
      <c r="L610" s="141"/>
      <c r="M610" s="141"/>
      <c r="N610" s="143"/>
      <c r="O610" s="141"/>
      <c r="P610" s="141"/>
      <c r="Q610" s="141"/>
      <c r="R610" s="141"/>
      <c r="S610" s="141"/>
      <c r="T610" s="141"/>
      <c r="U610" s="199"/>
      <c r="V610" s="141"/>
      <c r="W610" s="141"/>
      <c r="X610" s="143"/>
      <c r="Y610" s="141"/>
      <c r="Z610" s="143"/>
      <c r="AA610" s="143"/>
      <c r="AB610" s="143"/>
      <c r="AC610" s="141"/>
      <c r="AD610" s="144"/>
      <c r="AE610" s="141"/>
      <c r="AF610" s="141"/>
      <c r="AG610" s="164"/>
      <c r="AH610" s="141"/>
      <c r="AI610" s="141"/>
      <c r="AJ610" s="141"/>
      <c r="AK610" s="141"/>
      <c r="AL610" s="141"/>
      <c r="AM610" s="141"/>
      <c r="AN610" s="141"/>
      <c r="AO610" s="141"/>
      <c r="AP610" s="141"/>
      <c r="AQ610" s="141"/>
      <c r="AR610" s="141"/>
      <c r="AS610" s="141"/>
      <c r="AT610" s="141"/>
      <c r="AU610" s="141"/>
      <c r="AV610" s="141"/>
      <c r="AW610" s="141"/>
    </row>
    <row r="611" spans="1:49" s="200" customFormat="1" ht="51.6" customHeight="1">
      <c r="A611" s="140" t="str">
        <f>IF(D611&lt;&gt;"",VLOOKUP('ACTIVOS DE INFORMACIÓN 2020'!D611,DATA!$E$2:$F$101,2)&amp;"-"&amp;B611,"")</f>
        <v/>
      </c>
      <c r="B611" s="140"/>
      <c r="C611" s="141"/>
      <c r="D611" s="141"/>
      <c r="E611" s="141"/>
      <c r="F611" s="141"/>
      <c r="G611" s="141"/>
      <c r="H611" s="141"/>
      <c r="I611" s="143"/>
      <c r="J611" s="145"/>
      <c r="K611" s="141"/>
      <c r="L611" s="145"/>
      <c r="M611" s="141"/>
      <c r="N611" s="141"/>
      <c r="O611" s="141"/>
      <c r="P611" s="141"/>
      <c r="Q611" s="141"/>
      <c r="R611" s="141"/>
      <c r="S611" s="141"/>
      <c r="T611" s="141"/>
      <c r="U611" s="199"/>
      <c r="V611" s="141"/>
      <c r="W611" s="141"/>
      <c r="X611" s="143"/>
      <c r="Y611" s="141"/>
      <c r="Z611" s="143"/>
      <c r="AA611" s="143"/>
      <c r="AB611" s="143"/>
      <c r="AC611" s="141"/>
      <c r="AD611" s="144"/>
      <c r="AE611" s="141"/>
      <c r="AF611" s="141"/>
      <c r="AG611" s="141"/>
      <c r="AH611" s="141"/>
      <c r="AI611" s="141"/>
      <c r="AJ611" s="141"/>
      <c r="AK611" s="145"/>
      <c r="AL611" s="141"/>
      <c r="AM611" s="141"/>
      <c r="AN611" s="141"/>
      <c r="AO611" s="141"/>
      <c r="AP611" s="141"/>
      <c r="AQ611" s="141"/>
      <c r="AR611" s="141"/>
      <c r="AS611" s="141"/>
      <c r="AT611" s="141"/>
      <c r="AU611" s="141"/>
      <c r="AV611" s="141"/>
      <c r="AW611" s="141"/>
    </row>
    <row r="612" spans="1:49" s="200" customFormat="1" ht="51.6" customHeight="1">
      <c r="A612" s="140" t="str">
        <f>IF(D612&lt;&gt;"",VLOOKUP('ACTIVOS DE INFORMACIÓN 2020'!D612,DATA!$E$2:$F$101,2)&amp;"-"&amp;B612,"")</f>
        <v/>
      </c>
      <c r="B612" s="140"/>
      <c r="C612" s="141"/>
      <c r="D612" s="141"/>
      <c r="E612" s="141"/>
      <c r="F612" s="141"/>
      <c r="G612" s="141"/>
      <c r="H612" s="141"/>
      <c r="I612" s="143"/>
      <c r="J612" s="145"/>
      <c r="K612" s="141"/>
      <c r="L612" s="145"/>
      <c r="M612" s="141"/>
      <c r="N612" s="141"/>
      <c r="O612" s="141"/>
      <c r="P612" s="141"/>
      <c r="Q612" s="141"/>
      <c r="R612" s="141"/>
      <c r="S612" s="141"/>
      <c r="T612" s="141"/>
      <c r="U612" s="199"/>
      <c r="V612" s="141"/>
      <c r="W612" s="141"/>
      <c r="X612" s="143"/>
      <c r="Y612" s="141"/>
      <c r="Z612" s="143"/>
      <c r="AA612" s="143"/>
      <c r="AB612" s="143"/>
      <c r="AC612" s="141"/>
      <c r="AD612" s="144"/>
      <c r="AE612" s="141"/>
      <c r="AF612" s="141"/>
      <c r="AG612" s="141"/>
      <c r="AH612" s="141"/>
      <c r="AI612" s="141"/>
      <c r="AJ612" s="141"/>
      <c r="AK612" s="145"/>
      <c r="AL612" s="141"/>
      <c r="AM612" s="141"/>
      <c r="AN612" s="141"/>
      <c r="AO612" s="141"/>
      <c r="AP612" s="141"/>
      <c r="AQ612" s="141"/>
      <c r="AR612" s="141"/>
      <c r="AS612" s="141"/>
      <c r="AT612" s="141"/>
      <c r="AU612" s="141"/>
      <c r="AV612" s="141"/>
      <c r="AW612" s="141"/>
    </row>
    <row r="613" spans="1:49" s="200" customFormat="1" ht="51.6" customHeight="1">
      <c r="A613" s="140" t="str">
        <f>IF(D613&lt;&gt;"",VLOOKUP('ACTIVOS DE INFORMACIÓN 2020'!D613,DATA!$E$2:$F$101,2)&amp;"-"&amp;B613,"")</f>
        <v/>
      </c>
      <c r="B613" s="140"/>
      <c r="C613" s="141"/>
      <c r="D613" s="141"/>
      <c r="E613" s="141"/>
      <c r="F613" s="141"/>
      <c r="G613" s="141"/>
      <c r="H613" s="141"/>
      <c r="I613" s="143"/>
      <c r="J613" s="145"/>
      <c r="K613" s="141"/>
      <c r="L613" s="145"/>
      <c r="M613" s="141"/>
      <c r="N613" s="141"/>
      <c r="O613" s="141"/>
      <c r="P613" s="141"/>
      <c r="Q613" s="141"/>
      <c r="R613" s="141"/>
      <c r="S613" s="141"/>
      <c r="T613" s="141"/>
      <c r="U613" s="199"/>
      <c r="V613" s="141"/>
      <c r="W613" s="141"/>
      <c r="X613" s="143"/>
      <c r="Y613" s="141"/>
      <c r="Z613" s="143"/>
      <c r="AA613" s="143"/>
      <c r="AB613" s="143"/>
      <c r="AC613" s="141"/>
      <c r="AD613" s="144"/>
      <c r="AE613" s="141"/>
      <c r="AF613" s="141"/>
      <c r="AG613" s="141"/>
      <c r="AH613" s="141"/>
      <c r="AI613" s="141"/>
      <c r="AJ613" s="141"/>
      <c r="AK613" s="145"/>
      <c r="AL613" s="141"/>
      <c r="AM613" s="141"/>
      <c r="AN613" s="141"/>
      <c r="AO613" s="141"/>
      <c r="AP613" s="141"/>
      <c r="AQ613" s="141"/>
      <c r="AR613" s="141"/>
      <c r="AS613" s="141"/>
      <c r="AT613" s="141"/>
      <c r="AU613" s="141"/>
      <c r="AV613" s="141"/>
      <c r="AW613" s="141"/>
    </row>
    <row r="614" spans="1:49" s="200" customFormat="1" ht="51.6" customHeight="1">
      <c r="A614" s="140" t="str">
        <f>IF(D614&lt;&gt;"",VLOOKUP('ACTIVOS DE INFORMACIÓN 2020'!D614,DATA!$E$2:$F$101,2)&amp;"-"&amp;B614,"")</f>
        <v/>
      </c>
      <c r="B614" s="140"/>
      <c r="C614" s="141"/>
      <c r="D614" s="141"/>
      <c r="E614" s="141"/>
      <c r="F614" s="141"/>
      <c r="G614" s="141"/>
      <c r="H614" s="141"/>
      <c r="I614" s="143"/>
      <c r="J614" s="145"/>
      <c r="K614" s="141"/>
      <c r="L614" s="145"/>
      <c r="M614" s="141"/>
      <c r="N614" s="141"/>
      <c r="O614" s="141"/>
      <c r="P614" s="141"/>
      <c r="Q614" s="141"/>
      <c r="R614" s="141"/>
      <c r="S614" s="141"/>
      <c r="T614" s="141"/>
      <c r="U614" s="199"/>
      <c r="V614" s="141"/>
      <c r="W614" s="141"/>
      <c r="X614" s="143"/>
      <c r="Y614" s="141"/>
      <c r="Z614" s="143"/>
      <c r="AA614" s="143"/>
      <c r="AB614" s="143"/>
      <c r="AC614" s="141"/>
      <c r="AD614" s="144"/>
      <c r="AE614" s="141"/>
      <c r="AF614" s="141"/>
      <c r="AG614" s="141"/>
      <c r="AH614" s="141"/>
      <c r="AI614" s="141"/>
      <c r="AJ614" s="141"/>
      <c r="AK614" s="145"/>
      <c r="AL614" s="141"/>
      <c r="AM614" s="141"/>
      <c r="AN614" s="141"/>
      <c r="AO614" s="141"/>
      <c r="AP614" s="141"/>
      <c r="AQ614" s="141"/>
      <c r="AR614" s="141"/>
      <c r="AS614" s="141"/>
      <c r="AT614" s="141"/>
      <c r="AU614" s="141"/>
      <c r="AV614" s="141"/>
      <c r="AW614" s="141"/>
    </row>
    <row r="615" spans="1:49" s="200" customFormat="1" ht="51.6" customHeight="1">
      <c r="A615" s="140" t="str">
        <f>IF(D615&lt;&gt;"",VLOOKUP('ACTIVOS DE INFORMACIÓN 2020'!D615,DATA!$E$2:$F$101,2)&amp;"-"&amp;B615,"")</f>
        <v/>
      </c>
      <c r="B615" s="140"/>
      <c r="C615" s="141"/>
      <c r="D615" s="141"/>
      <c r="E615" s="141"/>
      <c r="F615" s="141"/>
      <c r="G615" s="141"/>
      <c r="H615" s="141"/>
      <c r="I615" s="143"/>
      <c r="J615" s="145"/>
      <c r="K615" s="141"/>
      <c r="L615" s="145"/>
      <c r="M615" s="141"/>
      <c r="N615" s="141"/>
      <c r="O615" s="141"/>
      <c r="P615" s="141"/>
      <c r="Q615" s="141"/>
      <c r="R615" s="141"/>
      <c r="S615" s="141"/>
      <c r="T615" s="141"/>
      <c r="U615" s="199"/>
      <c r="V615" s="141"/>
      <c r="W615" s="141"/>
      <c r="X615" s="143"/>
      <c r="Y615" s="141"/>
      <c r="Z615" s="143"/>
      <c r="AA615" s="143"/>
      <c r="AB615" s="143"/>
      <c r="AC615" s="141"/>
      <c r="AD615" s="144"/>
      <c r="AE615" s="141"/>
      <c r="AF615" s="141"/>
      <c r="AG615" s="141"/>
      <c r="AH615" s="141"/>
      <c r="AI615" s="141"/>
      <c r="AJ615" s="141"/>
      <c r="AK615" s="145"/>
      <c r="AL615" s="141"/>
      <c r="AM615" s="141"/>
      <c r="AN615" s="141"/>
      <c r="AO615" s="141"/>
      <c r="AP615" s="141"/>
      <c r="AQ615" s="141"/>
      <c r="AR615" s="141"/>
      <c r="AS615" s="141"/>
      <c r="AT615" s="141"/>
      <c r="AU615" s="141"/>
      <c r="AV615" s="141"/>
      <c r="AW615" s="141"/>
    </row>
    <row r="616" spans="1:49" s="200" customFormat="1" ht="51.6" customHeight="1">
      <c r="A616" s="140" t="str">
        <f>IF(D616&lt;&gt;"",VLOOKUP('ACTIVOS DE INFORMACIÓN 2020'!D616,DATA!$E$2:$F$101,2)&amp;"-"&amp;B616,"")</f>
        <v/>
      </c>
      <c r="B616" s="140"/>
      <c r="C616" s="141"/>
      <c r="D616" s="141"/>
      <c r="E616" s="141"/>
      <c r="F616" s="141"/>
      <c r="G616" s="141"/>
      <c r="H616" s="141"/>
      <c r="I616" s="143"/>
      <c r="J616" s="145"/>
      <c r="K616" s="141"/>
      <c r="L616" s="145"/>
      <c r="M616" s="141"/>
      <c r="N616" s="141"/>
      <c r="O616" s="141"/>
      <c r="P616" s="141"/>
      <c r="Q616" s="141"/>
      <c r="R616" s="141"/>
      <c r="S616" s="141"/>
      <c r="T616" s="141"/>
      <c r="U616" s="199"/>
      <c r="V616" s="141"/>
      <c r="W616" s="141"/>
      <c r="X616" s="143"/>
      <c r="Y616" s="141"/>
      <c r="Z616" s="143"/>
      <c r="AA616" s="143"/>
      <c r="AB616" s="143"/>
      <c r="AC616" s="141"/>
      <c r="AD616" s="144"/>
      <c r="AE616" s="141"/>
      <c r="AF616" s="141"/>
      <c r="AG616" s="141"/>
      <c r="AH616" s="141"/>
      <c r="AI616" s="141"/>
      <c r="AJ616" s="141"/>
      <c r="AK616" s="145"/>
      <c r="AL616" s="141"/>
      <c r="AM616" s="141"/>
      <c r="AN616" s="141"/>
      <c r="AO616" s="141"/>
      <c r="AP616" s="141"/>
      <c r="AQ616" s="141"/>
      <c r="AR616" s="141"/>
      <c r="AS616" s="141"/>
      <c r="AT616" s="141"/>
      <c r="AU616" s="141"/>
      <c r="AV616" s="141"/>
      <c r="AW616" s="141"/>
    </row>
    <row r="617" spans="1:49" s="200" customFormat="1" ht="51.6" customHeight="1">
      <c r="A617" s="140" t="str">
        <f>IF(D617&lt;&gt;"",VLOOKUP('ACTIVOS DE INFORMACIÓN 2020'!D617,DATA!$E$2:$F$101,2)&amp;"-"&amp;B617,"")</f>
        <v/>
      </c>
      <c r="B617" s="140"/>
      <c r="C617" s="141"/>
      <c r="D617" s="141"/>
      <c r="E617" s="141"/>
      <c r="F617" s="141"/>
      <c r="G617" s="141"/>
      <c r="H617" s="141"/>
      <c r="I617" s="143"/>
      <c r="J617" s="145"/>
      <c r="K617" s="141"/>
      <c r="L617" s="145"/>
      <c r="M617" s="141"/>
      <c r="N617" s="141"/>
      <c r="O617" s="141"/>
      <c r="P617" s="141"/>
      <c r="Q617" s="141"/>
      <c r="R617" s="141"/>
      <c r="S617" s="141"/>
      <c r="T617" s="141"/>
      <c r="U617" s="199"/>
      <c r="V617" s="141"/>
      <c r="W617" s="141"/>
      <c r="X617" s="143"/>
      <c r="Y617" s="141"/>
      <c r="Z617" s="143"/>
      <c r="AA617" s="143"/>
      <c r="AB617" s="143"/>
      <c r="AC617" s="141"/>
      <c r="AD617" s="144"/>
      <c r="AE617" s="141"/>
      <c r="AF617" s="141"/>
      <c r="AG617" s="141"/>
      <c r="AH617" s="141"/>
      <c r="AI617" s="141"/>
      <c r="AJ617" s="141"/>
      <c r="AK617" s="145"/>
      <c r="AL617" s="141"/>
      <c r="AM617" s="141"/>
      <c r="AN617" s="141"/>
      <c r="AO617" s="141"/>
      <c r="AP617" s="141"/>
      <c r="AQ617" s="141"/>
      <c r="AR617" s="141"/>
      <c r="AS617" s="141"/>
      <c r="AT617" s="141"/>
      <c r="AU617" s="141"/>
      <c r="AV617" s="141"/>
      <c r="AW617" s="141"/>
    </row>
    <row r="618" spans="1:49" s="200" customFormat="1" ht="51.6" customHeight="1">
      <c r="A618" s="140" t="str">
        <f>IF(D618&lt;&gt;"",VLOOKUP('ACTIVOS DE INFORMACIÓN 2020'!D618,DATA!$E$2:$F$101,2)&amp;"-"&amp;B618,"")</f>
        <v/>
      </c>
      <c r="B618" s="140"/>
      <c r="C618" s="141"/>
      <c r="D618" s="141"/>
      <c r="E618" s="141"/>
      <c r="F618" s="141"/>
      <c r="G618" s="141"/>
      <c r="H618" s="141"/>
      <c r="I618" s="143"/>
      <c r="J618" s="145"/>
      <c r="K618" s="141"/>
      <c r="L618" s="145"/>
      <c r="M618" s="141"/>
      <c r="N618" s="141"/>
      <c r="O618" s="141"/>
      <c r="P618" s="141"/>
      <c r="Q618" s="141"/>
      <c r="R618" s="141"/>
      <c r="S618" s="141"/>
      <c r="T618" s="141"/>
      <c r="U618" s="199"/>
      <c r="V618" s="141"/>
      <c r="W618" s="141"/>
      <c r="X618" s="143"/>
      <c r="Y618" s="141"/>
      <c r="Z618" s="143"/>
      <c r="AA618" s="143"/>
      <c r="AB618" s="143"/>
      <c r="AC618" s="141"/>
      <c r="AD618" s="144"/>
      <c r="AE618" s="141"/>
      <c r="AF618" s="141"/>
      <c r="AG618" s="141"/>
      <c r="AH618" s="141"/>
      <c r="AI618" s="141"/>
      <c r="AJ618" s="141"/>
      <c r="AK618" s="145"/>
      <c r="AL618" s="141"/>
      <c r="AM618" s="141"/>
      <c r="AN618" s="141"/>
      <c r="AO618" s="141"/>
      <c r="AP618" s="141"/>
      <c r="AQ618" s="141"/>
      <c r="AR618" s="141"/>
      <c r="AS618" s="141"/>
      <c r="AT618" s="141"/>
      <c r="AU618" s="141"/>
      <c r="AV618" s="141"/>
      <c r="AW618" s="141"/>
    </row>
    <row r="619" spans="1:49" s="200" customFormat="1" ht="51.6" customHeight="1">
      <c r="A619" s="140" t="str">
        <f>IF(D619&lt;&gt;"",VLOOKUP('ACTIVOS DE INFORMACIÓN 2020'!D619,DATA!$E$2:$F$101,2)&amp;"-"&amp;B619,"")</f>
        <v/>
      </c>
      <c r="B619" s="140"/>
      <c r="C619" s="141"/>
      <c r="D619" s="141"/>
      <c r="E619" s="141"/>
      <c r="F619" s="141"/>
      <c r="G619" s="141"/>
      <c r="H619" s="141"/>
      <c r="I619" s="143"/>
      <c r="J619" s="145"/>
      <c r="K619" s="141"/>
      <c r="L619" s="145"/>
      <c r="M619" s="141"/>
      <c r="N619" s="141"/>
      <c r="O619" s="141"/>
      <c r="P619" s="141"/>
      <c r="Q619" s="141"/>
      <c r="R619" s="141"/>
      <c r="S619" s="141"/>
      <c r="T619" s="141"/>
      <c r="U619" s="199"/>
      <c r="V619" s="141"/>
      <c r="W619" s="141"/>
      <c r="X619" s="143"/>
      <c r="Y619" s="141"/>
      <c r="Z619" s="143"/>
      <c r="AA619" s="143"/>
      <c r="AB619" s="143"/>
      <c r="AC619" s="141"/>
      <c r="AD619" s="144"/>
      <c r="AE619" s="141"/>
      <c r="AF619" s="141"/>
      <c r="AG619" s="141"/>
      <c r="AH619" s="141"/>
      <c r="AI619" s="141"/>
      <c r="AJ619" s="141"/>
      <c r="AK619" s="145"/>
      <c r="AL619" s="141"/>
      <c r="AM619" s="141"/>
      <c r="AN619" s="141"/>
      <c r="AO619" s="141"/>
      <c r="AP619" s="141"/>
      <c r="AQ619" s="141"/>
      <c r="AR619" s="141"/>
      <c r="AS619" s="141"/>
      <c r="AT619" s="141"/>
      <c r="AU619" s="141"/>
      <c r="AV619" s="141"/>
      <c r="AW619" s="141"/>
    </row>
    <row r="620" spans="1:49" s="200" customFormat="1" ht="51.6" customHeight="1">
      <c r="A620" s="140" t="str">
        <f>IF(D620&lt;&gt;"",VLOOKUP('ACTIVOS DE INFORMACIÓN 2020'!D620,DATA!$E$2:$F$101,2)&amp;"-"&amp;B620,"")</f>
        <v/>
      </c>
      <c r="B620" s="140"/>
      <c r="C620" s="141"/>
      <c r="D620" s="141"/>
      <c r="E620" s="141"/>
      <c r="F620" s="141"/>
      <c r="G620" s="141"/>
      <c r="H620" s="141"/>
      <c r="I620" s="143"/>
      <c r="J620" s="145"/>
      <c r="K620" s="141"/>
      <c r="L620" s="145"/>
      <c r="M620" s="141"/>
      <c r="N620" s="141"/>
      <c r="O620" s="141"/>
      <c r="P620" s="141"/>
      <c r="Q620" s="141"/>
      <c r="R620" s="141"/>
      <c r="S620" s="141"/>
      <c r="T620" s="141"/>
      <c r="U620" s="199"/>
      <c r="V620" s="141"/>
      <c r="W620" s="141"/>
      <c r="X620" s="143"/>
      <c r="Y620" s="141"/>
      <c r="Z620" s="143"/>
      <c r="AA620" s="143"/>
      <c r="AB620" s="143"/>
      <c r="AC620" s="141"/>
      <c r="AD620" s="144"/>
      <c r="AE620" s="142"/>
      <c r="AF620" s="142"/>
      <c r="AG620" s="142"/>
      <c r="AH620" s="142"/>
      <c r="AI620" s="142"/>
      <c r="AJ620" s="142"/>
      <c r="AK620" s="145"/>
      <c r="AL620" s="142"/>
      <c r="AM620" s="142"/>
      <c r="AN620" s="142"/>
      <c r="AO620" s="142"/>
      <c r="AP620" s="142"/>
      <c r="AQ620" s="142"/>
      <c r="AR620" s="142"/>
      <c r="AS620" s="142"/>
      <c r="AT620" s="142"/>
      <c r="AU620" s="142"/>
      <c r="AV620" s="142"/>
      <c r="AW620" s="142"/>
    </row>
    <row r="621" spans="1:49" s="200" customFormat="1" ht="51.6" customHeight="1">
      <c r="A621" s="140" t="str">
        <f>IF(D621&lt;&gt;"",VLOOKUP('ACTIVOS DE INFORMACIÓN 2020'!D621,DATA!$E$2:$F$101,2)&amp;"-"&amp;B621,"")</f>
        <v/>
      </c>
      <c r="B621" s="140"/>
      <c r="C621" s="141"/>
      <c r="D621" s="141"/>
      <c r="E621" s="141"/>
      <c r="F621" s="141"/>
      <c r="G621" s="141"/>
      <c r="H621" s="141"/>
      <c r="I621" s="143"/>
      <c r="J621" s="145"/>
      <c r="K621" s="141"/>
      <c r="L621" s="145"/>
      <c r="M621" s="141"/>
      <c r="N621" s="141"/>
      <c r="O621" s="141"/>
      <c r="P621" s="141"/>
      <c r="Q621" s="141"/>
      <c r="R621" s="141"/>
      <c r="S621" s="141"/>
      <c r="T621" s="141"/>
      <c r="U621" s="199"/>
      <c r="V621" s="141"/>
      <c r="W621" s="141"/>
      <c r="X621" s="143"/>
      <c r="Y621" s="141"/>
      <c r="Z621" s="143"/>
      <c r="AA621" s="143"/>
      <c r="AB621" s="143"/>
      <c r="AC621" s="141"/>
      <c r="AD621" s="144"/>
      <c r="AE621" s="142"/>
      <c r="AF621" s="142"/>
      <c r="AG621" s="142"/>
      <c r="AH621" s="142"/>
      <c r="AI621" s="142"/>
      <c r="AJ621" s="142"/>
      <c r="AK621" s="145"/>
      <c r="AL621" s="142"/>
      <c r="AM621" s="142"/>
      <c r="AN621" s="142"/>
      <c r="AO621" s="142"/>
      <c r="AP621" s="142"/>
      <c r="AQ621" s="142"/>
      <c r="AR621" s="142"/>
      <c r="AS621" s="142"/>
      <c r="AT621" s="142"/>
      <c r="AU621" s="142"/>
      <c r="AV621" s="142"/>
      <c r="AW621" s="142"/>
    </row>
    <row r="622" spans="1:49" s="200" customFormat="1" ht="51.6" customHeight="1">
      <c r="A622" s="140" t="str">
        <f>IF(D622&lt;&gt;"",VLOOKUP('ACTIVOS DE INFORMACIÓN 2020'!D622,DATA!$E$2:$F$101,2)&amp;"-"&amp;B622,"")</f>
        <v/>
      </c>
      <c r="B622" s="140"/>
      <c r="C622" s="141"/>
      <c r="D622" s="141"/>
      <c r="E622" s="141"/>
      <c r="F622" s="141"/>
      <c r="G622" s="141"/>
      <c r="H622" s="141"/>
      <c r="I622" s="143"/>
      <c r="J622" s="145"/>
      <c r="K622" s="141"/>
      <c r="L622" s="145"/>
      <c r="M622" s="141"/>
      <c r="N622" s="141"/>
      <c r="O622" s="141"/>
      <c r="P622" s="141"/>
      <c r="Q622" s="141"/>
      <c r="R622" s="141"/>
      <c r="S622" s="141"/>
      <c r="T622" s="141"/>
      <c r="U622" s="199"/>
      <c r="V622" s="141"/>
      <c r="W622" s="141"/>
      <c r="X622" s="143"/>
      <c r="Y622" s="141"/>
      <c r="Z622" s="143"/>
      <c r="AA622" s="143"/>
      <c r="AB622" s="143"/>
      <c r="AC622" s="141"/>
      <c r="AD622" s="144"/>
      <c r="AE622" s="141"/>
      <c r="AF622" s="141"/>
      <c r="AG622" s="141"/>
      <c r="AH622" s="141"/>
      <c r="AI622" s="141"/>
      <c r="AJ622" s="141"/>
      <c r="AK622" s="145"/>
      <c r="AL622" s="141"/>
      <c r="AM622" s="141"/>
      <c r="AN622" s="141"/>
      <c r="AO622" s="141"/>
      <c r="AP622" s="141"/>
      <c r="AQ622" s="141"/>
      <c r="AR622" s="141"/>
      <c r="AS622" s="141"/>
      <c r="AT622" s="141"/>
      <c r="AU622" s="141"/>
      <c r="AV622" s="141"/>
      <c r="AW622" s="141"/>
    </row>
    <row r="623" spans="1:49" s="200" customFormat="1" ht="51.6" customHeight="1">
      <c r="A623" s="140" t="str">
        <f>IF(D623&lt;&gt;"",VLOOKUP('ACTIVOS DE INFORMACIÓN 2020'!D623,DATA!$E$2:$F$101,2)&amp;"-"&amp;B623,"")</f>
        <v/>
      </c>
      <c r="B623" s="140"/>
      <c r="C623" s="141"/>
      <c r="D623" s="141"/>
      <c r="E623" s="141"/>
      <c r="F623" s="141"/>
      <c r="G623" s="141"/>
      <c r="H623" s="141"/>
      <c r="I623" s="143"/>
      <c r="J623" s="145"/>
      <c r="K623" s="141"/>
      <c r="L623" s="145"/>
      <c r="M623" s="141"/>
      <c r="N623" s="141"/>
      <c r="O623" s="141"/>
      <c r="P623" s="141"/>
      <c r="Q623" s="141"/>
      <c r="R623" s="141"/>
      <c r="S623" s="141"/>
      <c r="T623" s="141"/>
      <c r="U623" s="199"/>
      <c r="V623" s="141"/>
      <c r="W623" s="141"/>
      <c r="X623" s="143"/>
      <c r="Y623" s="141"/>
      <c r="Z623" s="143"/>
      <c r="AA623" s="143"/>
      <c r="AB623" s="143"/>
      <c r="AC623" s="141"/>
      <c r="AD623" s="144"/>
      <c r="AE623" s="142"/>
      <c r="AF623" s="141"/>
      <c r="AG623" s="141"/>
      <c r="AH623" s="141"/>
      <c r="AI623" s="141"/>
      <c r="AJ623" s="164"/>
      <c r="AK623" s="141"/>
      <c r="AL623" s="141"/>
      <c r="AM623" s="141"/>
      <c r="AN623" s="141"/>
      <c r="AO623" s="141"/>
      <c r="AP623" s="141"/>
      <c r="AQ623" s="141"/>
      <c r="AR623" s="141"/>
      <c r="AS623" s="141"/>
      <c r="AT623" s="141"/>
      <c r="AU623" s="141"/>
      <c r="AV623" s="141"/>
      <c r="AW623" s="141"/>
    </row>
    <row r="624" spans="1:49" s="200" customFormat="1" ht="51.6" customHeight="1">
      <c r="A624" s="140" t="str">
        <f>IF(D624&lt;&gt;"",VLOOKUP('ACTIVOS DE INFORMACIÓN 2020'!D624,DATA!$E$2:$F$101,2)&amp;"-"&amp;B624,"")</f>
        <v/>
      </c>
      <c r="B624" s="140"/>
      <c r="C624" s="141"/>
      <c r="D624" s="141"/>
      <c r="E624" s="141"/>
      <c r="F624" s="141"/>
      <c r="G624" s="141"/>
      <c r="H624" s="141"/>
      <c r="I624" s="143"/>
      <c r="J624" s="145"/>
      <c r="K624" s="141"/>
      <c r="L624" s="145"/>
      <c r="M624" s="141"/>
      <c r="N624" s="141"/>
      <c r="O624" s="141"/>
      <c r="P624" s="141"/>
      <c r="Q624" s="141"/>
      <c r="R624" s="141"/>
      <c r="S624" s="141"/>
      <c r="T624" s="141"/>
      <c r="U624" s="199"/>
      <c r="V624" s="141"/>
      <c r="W624" s="141"/>
      <c r="X624" s="143"/>
      <c r="Y624" s="141"/>
      <c r="Z624" s="143"/>
      <c r="AA624" s="143"/>
      <c r="AB624" s="143"/>
      <c r="AC624" s="141"/>
      <c r="AD624" s="144"/>
      <c r="AE624" s="142"/>
      <c r="AF624" s="141"/>
      <c r="AG624" s="141"/>
      <c r="AH624" s="141"/>
      <c r="AI624" s="141"/>
      <c r="AJ624" s="164"/>
      <c r="AK624" s="141"/>
      <c r="AL624" s="141"/>
      <c r="AM624" s="141"/>
      <c r="AN624" s="141"/>
      <c r="AO624" s="141"/>
      <c r="AP624" s="141"/>
      <c r="AQ624" s="141"/>
      <c r="AR624" s="141"/>
      <c r="AS624" s="141"/>
      <c r="AT624" s="141"/>
      <c r="AU624" s="141"/>
      <c r="AV624" s="141"/>
      <c r="AW624" s="141"/>
    </row>
    <row r="625" spans="1:49" s="200" customFormat="1" ht="51.6" customHeight="1">
      <c r="A625" s="140" t="str">
        <f>IF(D625&lt;&gt;"",VLOOKUP('ACTIVOS DE INFORMACIÓN 2020'!D625,DATA!$E$2:$F$101,2)&amp;"-"&amp;B625,"")</f>
        <v/>
      </c>
      <c r="B625" s="140"/>
      <c r="C625" s="141"/>
      <c r="D625" s="141"/>
      <c r="E625" s="141"/>
      <c r="F625" s="141"/>
      <c r="G625" s="141"/>
      <c r="H625" s="141"/>
      <c r="I625" s="143"/>
      <c r="J625" s="145"/>
      <c r="K625" s="141"/>
      <c r="L625" s="145"/>
      <c r="M625" s="141"/>
      <c r="N625" s="141"/>
      <c r="O625" s="141"/>
      <c r="P625" s="141"/>
      <c r="Q625" s="141"/>
      <c r="R625" s="141"/>
      <c r="S625" s="141"/>
      <c r="T625" s="141"/>
      <c r="U625" s="199"/>
      <c r="V625" s="141"/>
      <c r="W625" s="141"/>
      <c r="X625" s="143"/>
      <c r="Y625" s="141"/>
      <c r="Z625" s="143"/>
      <c r="AA625" s="143"/>
      <c r="AB625" s="143"/>
      <c r="AC625" s="141"/>
      <c r="AD625" s="144"/>
      <c r="AE625" s="142"/>
      <c r="AF625" s="142"/>
      <c r="AG625" s="142"/>
      <c r="AH625" s="142"/>
      <c r="AI625" s="142"/>
      <c r="AJ625" s="142"/>
      <c r="AK625" s="167"/>
      <c r="AL625" s="142"/>
      <c r="AM625" s="141"/>
      <c r="AN625" s="142"/>
      <c r="AO625" s="142"/>
      <c r="AP625" s="142"/>
      <c r="AQ625" s="142"/>
      <c r="AR625" s="142"/>
      <c r="AS625" s="142"/>
      <c r="AT625" s="142"/>
      <c r="AU625" s="142"/>
      <c r="AV625" s="142"/>
      <c r="AW625" s="142"/>
    </row>
    <row r="626" spans="1:49" s="200" customFormat="1" ht="51.6" customHeight="1">
      <c r="A626" s="140" t="str">
        <f>IF(D626&lt;&gt;"",VLOOKUP('ACTIVOS DE INFORMACIÓN 2020'!D626,DATA!$E$2:$F$101,2)&amp;"-"&amp;B626,"")</f>
        <v/>
      </c>
      <c r="B626" s="140"/>
      <c r="C626" s="141"/>
      <c r="D626" s="141"/>
      <c r="E626" s="141"/>
      <c r="F626" s="141"/>
      <c r="G626" s="141"/>
      <c r="H626" s="141"/>
      <c r="I626" s="143"/>
      <c r="J626" s="145"/>
      <c r="K626" s="141"/>
      <c r="L626" s="145"/>
      <c r="M626" s="141"/>
      <c r="N626" s="141"/>
      <c r="O626" s="141"/>
      <c r="P626" s="141"/>
      <c r="Q626" s="141"/>
      <c r="R626" s="141"/>
      <c r="S626" s="141"/>
      <c r="T626" s="141"/>
      <c r="U626" s="199"/>
      <c r="V626" s="141"/>
      <c r="W626" s="141"/>
      <c r="X626" s="143"/>
      <c r="Y626" s="141"/>
      <c r="Z626" s="143"/>
      <c r="AA626" s="143"/>
      <c r="AB626" s="143"/>
      <c r="AC626" s="141"/>
      <c r="AD626" s="144"/>
      <c r="AE626" s="142"/>
      <c r="AF626" s="142"/>
      <c r="AG626" s="141"/>
      <c r="AH626" s="141"/>
      <c r="AI626" s="141"/>
      <c r="AJ626" s="164"/>
      <c r="AK626" s="141"/>
      <c r="AL626" s="141"/>
      <c r="AM626" s="141"/>
      <c r="AN626" s="141"/>
      <c r="AO626" s="141"/>
      <c r="AP626" s="141"/>
      <c r="AQ626" s="141"/>
      <c r="AR626" s="141"/>
      <c r="AS626" s="141"/>
      <c r="AT626" s="141"/>
      <c r="AU626" s="141"/>
      <c r="AV626" s="141"/>
      <c r="AW626" s="141"/>
    </row>
    <row r="627" spans="1:49" s="200" customFormat="1" ht="51.6" customHeight="1">
      <c r="A627" s="140" t="str">
        <f>IF(D627&lt;&gt;"",VLOOKUP('ACTIVOS DE INFORMACIÓN 2020'!D627,DATA!$E$2:$F$101,2)&amp;"-"&amp;B627,"")</f>
        <v/>
      </c>
      <c r="B627" s="140"/>
      <c r="C627" s="141"/>
      <c r="D627" s="141"/>
      <c r="E627" s="205"/>
      <c r="F627" s="141"/>
      <c r="G627" s="141"/>
      <c r="H627" s="141"/>
      <c r="I627" s="143"/>
      <c r="J627" s="145"/>
      <c r="K627" s="141"/>
      <c r="L627" s="145"/>
      <c r="M627" s="141"/>
      <c r="N627" s="141"/>
      <c r="O627" s="141"/>
      <c r="P627" s="141"/>
      <c r="Q627" s="141"/>
      <c r="R627" s="141"/>
      <c r="S627" s="141"/>
      <c r="T627" s="141"/>
      <c r="U627" s="199"/>
      <c r="V627" s="141"/>
      <c r="W627" s="141"/>
      <c r="X627" s="143"/>
      <c r="Y627" s="141"/>
      <c r="Z627" s="143"/>
      <c r="AA627" s="143"/>
      <c r="AB627" s="143"/>
      <c r="AC627" s="141"/>
      <c r="AD627" s="144"/>
      <c r="AE627" s="142"/>
      <c r="AF627" s="142"/>
      <c r="AG627" s="142"/>
      <c r="AH627" s="142"/>
      <c r="AI627" s="142"/>
      <c r="AJ627" s="142"/>
      <c r="AK627" s="167"/>
      <c r="AL627" s="142"/>
      <c r="AM627" s="142"/>
      <c r="AN627" s="142"/>
      <c r="AO627" s="142"/>
      <c r="AP627" s="142"/>
      <c r="AQ627" s="142"/>
      <c r="AR627" s="142"/>
      <c r="AS627" s="142"/>
      <c r="AT627" s="142"/>
      <c r="AU627" s="142"/>
      <c r="AV627" s="142"/>
      <c r="AW627" s="142"/>
    </row>
    <row r="628" spans="1:49" s="200" customFormat="1" ht="51.6" customHeight="1">
      <c r="A628" s="140" t="str">
        <f>IF(D628&lt;&gt;"",VLOOKUP('ACTIVOS DE INFORMACIÓN 2020'!D628,DATA!$E$2:$F$101,2)&amp;"-"&amp;B628,"")</f>
        <v/>
      </c>
      <c r="B628" s="140"/>
      <c r="C628" s="141"/>
      <c r="D628" s="141"/>
      <c r="E628" s="205"/>
      <c r="F628" s="141"/>
      <c r="G628" s="141"/>
      <c r="H628" s="141"/>
      <c r="I628" s="143"/>
      <c r="J628" s="145"/>
      <c r="K628" s="141"/>
      <c r="L628" s="145"/>
      <c r="M628" s="141"/>
      <c r="N628" s="141"/>
      <c r="O628" s="141"/>
      <c r="P628" s="141"/>
      <c r="Q628" s="141"/>
      <c r="R628" s="141"/>
      <c r="S628" s="141"/>
      <c r="T628" s="141"/>
      <c r="U628" s="199"/>
      <c r="V628" s="141"/>
      <c r="W628" s="141"/>
      <c r="X628" s="143"/>
      <c r="Y628" s="141"/>
      <c r="Z628" s="143"/>
      <c r="AA628" s="143"/>
      <c r="AB628" s="143"/>
      <c r="AC628" s="141"/>
      <c r="AD628" s="144"/>
      <c r="AE628" s="142"/>
      <c r="AF628" s="142"/>
      <c r="AG628" s="142"/>
      <c r="AH628" s="142"/>
      <c r="AI628" s="142"/>
      <c r="AJ628" s="142"/>
      <c r="AK628" s="167"/>
      <c r="AL628" s="142"/>
      <c r="AM628" s="142"/>
      <c r="AN628" s="142"/>
      <c r="AO628" s="142"/>
      <c r="AP628" s="142"/>
      <c r="AQ628" s="142"/>
      <c r="AR628" s="142"/>
      <c r="AS628" s="142"/>
      <c r="AT628" s="142"/>
      <c r="AU628" s="142"/>
      <c r="AV628" s="142"/>
      <c r="AW628" s="142"/>
    </row>
    <row r="629" spans="1:49" s="200" customFormat="1" ht="51.6" customHeight="1">
      <c r="A629" s="140" t="str">
        <f>IF(D629&lt;&gt;"",VLOOKUP('ACTIVOS DE INFORMACIÓN 2020'!D629,DATA!$E$2:$F$101,2)&amp;"-"&amp;B629,"")</f>
        <v/>
      </c>
      <c r="B629" s="140"/>
      <c r="C629" s="141"/>
      <c r="D629" s="141"/>
      <c r="E629" s="205"/>
      <c r="F629" s="141"/>
      <c r="G629" s="141"/>
      <c r="H629" s="141"/>
      <c r="I629" s="143"/>
      <c r="J629" s="145"/>
      <c r="K629" s="141"/>
      <c r="L629" s="145"/>
      <c r="M629" s="141"/>
      <c r="N629" s="141"/>
      <c r="O629" s="141"/>
      <c r="P629" s="141"/>
      <c r="Q629" s="141"/>
      <c r="R629" s="141"/>
      <c r="S629" s="141"/>
      <c r="T629" s="141"/>
      <c r="U629" s="199"/>
      <c r="V629" s="141"/>
      <c r="W629" s="141"/>
      <c r="X629" s="143"/>
      <c r="Y629" s="141"/>
      <c r="Z629" s="143"/>
      <c r="AA629" s="143"/>
      <c r="AB629" s="143"/>
      <c r="AC629" s="141"/>
      <c r="AD629" s="144"/>
      <c r="AE629" s="141"/>
      <c r="AF629" s="142"/>
      <c r="AG629" s="141"/>
      <c r="AH629" s="141"/>
      <c r="AI629" s="141"/>
      <c r="AJ629" s="164"/>
      <c r="AK629" s="141"/>
      <c r="AL629" s="141"/>
      <c r="AM629" s="141"/>
      <c r="AN629" s="141"/>
      <c r="AO629" s="141"/>
      <c r="AP629" s="141"/>
      <c r="AQ629" s="141"/>
      <c r="AR629" s="141"/>
      <c r="AS629" s="141"/>
      <c r="AT629" s="141"/>
      <c r="AU629" s="141"/>
      <c r="AV629" s="141"/>
      <c r="AW629" s="141"/>
    </row>
    <row r="630" spans="1:49" s="200" customFormat="1" ht="51.6" customHeight="1">
      <c r="A630" s="140" t="str">
        <f>IF(D630&lt;&gt;"",VLOOKUP('ACTIVOS DE INFORMACIÓN 2020'!D630,DATA!$E$2:$F$101,2)&amp;"-"&amp;B630,"")</f>
        <v/>
      </c>
      <c r="B630" s="140"/>
      <c r="C630" s="141"/>
      <c r="D630" s="141"/>
      <c r="E630" s="141"/>
      <c r="F630" s="141"/>
      <c r="G630" s="142"/>
      <c r="H630" s="173"/>
      <c r="I630" s="141"/>
      <c r="J630" s="141"/>
      <c r="K630" s="141"/>
      <c r="L630" s="141"/>
      <c r="M630" s="173"/>
      <c r="N630" s="173"/>
      <c r="O630" s="141"/>
      <c r="P630" s="141"/>
      <c r="Q630" s="141"/>
      <c r="R630" s="141"/>
      <c r="S630" s="141"/>
      <c r="T630" s="141"/>
      <c r="U630" s="199"/>
      <c r="V630" s="141"/>
      <c r="W630" s="141"/>
      <c r="X630" s="143"/>
      <c r="Y630" s="179"/>
      <c r="Z630" s="143"/>
      <c r="AA630" s="143"/>
      <c r="AB630" s="143"/>
      <c r="AC630" s="179"/>
      <c r="AD630" s="144"/>
      <c r="AE630" s="141"/>
      <c r="AF630" s="141"/>
      <c r="AG630" s="141"/>
      <c r="AH630" s="141"/>
      <c r="AI630" s="141"/>
      <c r="AJ630" s="141"/>
      <c r="AK630" s="141"/>
      <c r="AL630" s="141"/>
      <c r="AM630" s="141"/>
      <c r="AN630" s="141"/>
      <c r="AO630" s="141"/>
      <c r="AP630" s="141"/>
      <c r="AQ630" s="141"/>
      <c r="AR630" s="141"/>
      <c r="AS630" s="141"/>
      <c r="AT630" s="141"/>
      <c r="AU630" s="141"/>
      <c r="AV630" s="141"/>
      <c r="AW630" s="141"/>
    </row>
    <row r="631" spans="1:49" s="200" customFormat="1" ht="51.6" customHeight="1">
      <c r="A631" s="140" t="str">
        <f>IF(D631&lt;&gt;"",VLOOKUP('ACTIVOS DE INFORMACIÓN 2020'!D631,DATA!$E$2:$F$101,2)&amp;"-"&amp;B631,"")</f>
        <v/>
      </c>
      <c r="B631" s="140"/>
      <c r="C631" s="141"/>
      <c r="D631" s="141"/>
      <c r="E631" s="141"/>
      <c r="F631" s="141"/>
      <c r="G631" s="184"/>
      <c r="H631" s="173"/>
      <c r="I631" s="141"/>
      <c r="J631" s="141"/>
      <c r="K631" s="141"/>
      <c r="L631" s="141"/>
      <c r="M631" s="173"/>
      <c r="N631" s="173"/>
      <c r="O631" s="141"/>
      <c r="P631" s="141"/>
      <c r="Q631" s="184"/>
      <c r="R631" s="184"/>
      <c r="S631" s="184"/>
      <c r="T631" s="184"/>
      <c r="U631" s="199"/>
      <c r="V631" s="141"/>
      <c r="W631" s="184"/>
      <c r="X631" s="143"/>
      <c r="Y631" s="179"/>
      <c r="Z631" s="143"/>
      <c r="AA631" s="143"/>
      <c r="AB631" s="143"/>
      <c r="AC631" s="179"/>
      <c r="AD631" s="144"/>
      <c r="AE631" s="142"/>
      <c r="AF631" s="142"/>
      <c r="AG631" s="142"/>
      <c r="AH631" s="142"/>
      <c r="AI631" s="142"/>
      <c r="AJ631" s="142"/>
      <c r="AK631" s="142"/>
      <c r="AL631" s="142"/>
      <c r="AM631" s="141"/>
      <c r="AN631" s="142"/>
      <c r="AO631" s="142"/>
      <c r="AP631" s="142"/>
      <c r="AQ631" s="142"/>
      <c r="AR631" s="142"/>
      <c r="AS631" s="142"/>
      <c r="AT631" s="142"/>
      <c r="AU631" s="142"/>
      <c r="AV631" s="142"/>
      <c r="AW631" s="142"/>
    </row>
    <row r="632" spans="1:49" s="200" customFormat="1" ht="51.6" customHeight="1">
      <c r="A632" s="140" t="str">
        <f>IF(D632&lt;&gt;"",VLOOKUP('ACTIVOS DE INFORMACIÓN 2020'!D632,DATA!$E$2:$F$101,2)&amp;"-"&amp;B632,"")</f>
        <v/>
      </c>
      <c r="B632" s="140"/>
      <c r="C632" s="141"/>
      <c r="D632" s="141"/>
      <c r="E632" s="173"/>
      <c r="F632" s="179"/>
      <c r="G632" s="173"/>
      <c r="H632" s="173"/>
      <c r="I632" s="143"/>
      <c r="J632" s="180"/>
      <c r="K632" s="141"/>
      <c r="L632" s="180"/>
      <c r="M632" s="173"/>
      <c r="N632" s="173"/>
      <c r="O632" s="141"/>
      <c r="P632" s="141"/>
      <c r="Q632" s="173"/>
      <c r="R632" s="173"/>
      <c r="S632" s="173"/>
      <c r="T632" s="179"/>
      <c r="U632" s="199"/>
      <c r="V632" s="141"/>
      <c r="W632" s="173"/>
      <c r="X632" s="143"/>
      <c r="Y632" s="179"/>
      <c r="Z632" s="143"/>
      <c r="AA632" s="143"/>
      <c r="AB632" s="143"/>
      <c r="AC632" s="179"/>
      <c r="AD632" s="144"/>
      <c r="AE632" s="179"/>
      <c r="AF632" s="179"/>
      <c r="AG632" s="179"/>
      <c r="AH632" s="179"/>
      <c r="AI632" s="179"/>
      <c r="AJ632" s="179"/>
      <c r="AK632" s="180"/>
      <c r="AL632" s="179"/>
      <c r="AM632" s="179"/>
      <c r="AN632" s="179"/>
      <c r="AO632" s="179"/>
      <c r="AP632" s="179"/>
      <c r="AQ632" s="179"/>
      <c r="AR632" s="179"/>
      <c r="AS632" s="179"/>
      <c r="AT632" s="179"/>
      <c r="AU632" s="179"/>
      <c r="AV632" s="179"/>
      <c r="AW632" s="179"/>
    </row>
    <row r="633" spans="1:49" s="200" customFormat="1" ht="51.6" customHeight="1">
      <c r="A633" s="140" t="str">
        <f>IF(D633&lt;&gt;"",VLOOKUP('ACTIVOS DE INFORMACIÓN 2020'!D633,DATA!$E$2:$F$101,2)&amp;"-"&amp;B633,"")</f>
        <v/>
      </c>
      <c r="B633" s="140"/>
      <c r="C633" s="141"/>
      <c r="D633" s="141"/>
      <c r="E633" s="173"/>
      <c r="F633" s="179"/>
      <c r="G633" s="173"/>
      <c r="H633" s="173"/>
      <c r="I633" s="143"/>
      <c r="J633" s="180"/>
      <c r="K633" s="141"/>
      <c r="L633" s="180"/>
      <c r="M633" s="173"/>
      <c r="N633" s="173"/>
      <c r="O633" s="141"/>
      <c r="P633" s="141"/>
      <c r="Q633" s="173"/>
      <c r="R633" s="173"/>
      <c r="S633" s="173"/>
      <c r="T633" s="179"/>
      <c r="U633" s="199"/>
      <c r="V633" s="141"/>
      <c r="W633" s="173"/>
      <c r="X633" s="143"/>
      <c r="Y633" s="179"/>
      <c r="Z633" s="143"/>
      <c r="AA633" s="143"/>
      <c r="AB633" s="143"/>
      <c r="AC633" s="179"/>
      <c r="AD633" s="144"/>
      <c r="AE633" s="179"/>
      <c r="AF633" s="179"/>
      <c r="AG633" s="179"/>
      <c r="AH633" s="179"/>
      <c r="AI633" s="179"/>
      <c r="AJ633" s="179"/>
      <c r="AK633" s="180"/>
      <c r="AL633" s="179"/>
      <c r="AM633" s="179"/>
      <c r="AN633" s="179"/>
      <c r="AO633" s="179"/>
      <c r="AP633" s="179"/>
      <c r="AQ633" s="179"/>
      <c r="AR633" s="179"/>
      <c r="AS633" s="179"/>
      <c r="AT633" s="179"/>
      <c r="AU633" s="179"/>
      <c r="AV633" s="179"/>
      <c r="AW633" s="179"/>
    </row>
    <row r="634" spans="1:49" s="200" customFormat="1" ht="51.6" customHeight="1">
      <c r="A634" s="140" t="str">
        <f>IF(D634&lt;&gt;"",VLOOKUP('ACTIVOS DE INFORMACIÓN 2020'!D634,DATA!$E$2:$F$101,2)&amp;"-"&amp;B634,"")</f>
        <v/>
      </c>
      <c r="B634" s="140"/>
      <c r="C634" s="141"/>
      <c r="D634" s="141"/>
      <c r="E634" s="173"/>
      <c r="F634" s="179"/>
      <c r="G634" s="173"/>
      <c r="H634" s="173"/>
      <c r="I634" s="143"/>
      <c r="J634" s="180"/>
      <c r="K634" s="141"/>
      <c r="L634" s="180"/>
      <c r="M634" s="173"/>
      <c r="N634" s="173"/>
      <c r="O634" s="141"/>
      <c r="P634" s="141"/>
      <c r="Q634" s="173"/>
      <c r="R634" s="173"/>
      <c r="S634" s="173"/>
      <c r="T634" s="179"/>
      <c r="U634" s="199"/>
      <c r="V634" s="141"/>
      <c r="W634" s="173"/>
      <c r="X634" s="143"/>
      <c r="Y634" s="179"/>
      <c r="Z634" s="143"/>
      <c r="AA634" s="143"/>
      <c r="AB634" s="143"/>
      <c r="AC634" s="179"/>
      <c r="AD634" s="144"/>
      <c r="AE634" s="179"/>
      <c r="AF634" s="179"/>
      <c r="AG634" s="173"/>
      <c r="AH634" s="173"/>
      <c r="AI634" s="173"/>
      <c r="AJ634" s="173"/>
      <c r="AK634" s="141"/>
      <c r="AL634" s="173"/>
      <c r="AM634" s="186"/>
      <c r="AN634" s="179"/>
      <c r="AO634" s="179"/>
      <c r="AP634" s="179"/>
      <c r="AQ634" s="179"/>
      <c r="AR634" s="179"/>
      <c r="AS634" s="179"/>
      <c r="AT634" s="179"/>
      <c r="AU634" s="179"/>
      <c r="AV634" s="207"/>
      <c r="AW634" s="179"/>
    </row>
    <row r="635" spans="1:49" s="200" customFormat="1" ht="51.6" customHeight="1">
      <c r="A635" s="140" t="str">
        <f>IF(D635&lt;&gt;"",VLOOKUP('ACTIVOS DE INFORMACIÓN 2020'!D635,DATA!$E$2:$F$101,2)&amp;"-"&amp;B635,"")</f>
        <v/>
      </c>
      <c r="B635" s="140"/>
      <c r="C635" s="141"/>
      <c r="D635" s="141"/>
      <c r="E635" s="173"/>
      <c r="F635" s="179"/>
      <c r="G635" s="173"/>
      <c r="H635" s="173"/>
      <c r="I635" s="143"/>
      <c r="J635" s="180"/>
      <c r="K635" s="141"/>
      <c r="L635" s="180"/>
      <c r="M635" s="173"/>
      <c r="N635" s="173"/>
      <c r="O635" s="141"/>
      <c r="P635" s="141"/>
      <c r="Q635" s="173"/>
      <c r="R635" s="173"/>
      <c r="S635" s="173"/>
      <c r="T635" s="179"/>
      <c r="U635" s="199"/>
      <c r="V635" s="141"/>
      <c r="W635" s="173"/>
      <c r="X635" s="143"/>
      <c r="Y635" s="179"/>
      <c r="Z635" s="143"/>
      <c r="AA635" s="143"/>
      <c r="AB635" s="143"/>
      <c r="AC635" s="179"/>
      <c r="AD635" s="144"/>
      <c r="AE635" s="179"/>
      <c r="AF635" s="179"/>
      <c r="AG635" s="173"/>
      <c r="AH635" s="173"/>
      <c r="AI635" s="173"/>
      <c r="AJ635" s="173"/>
      <c r="AK635" s="141"/>
      <c r="AL635" s="173"/>
      <c r="AM635" s="179"/>
      <c r="AN635" s="179"/>
      <c r="AO635" s="179"/>
      <c r="AP635" s="179"/>
      <c r="AQ635" s="179"/>
      <c r="AR635" s="179"/>
      <c r="AS635" s="179"/>
      <c r="AT635" s="179"/>
      <c r="AU635" s="179"/>
      <c r="AV635" s="207"/>
      <c r="AW635" s="179"/>
    </row>
    <row r="636" spans="1:49" s="200" customFormat="1" ht="51.6" customHeight="1">
      <c r="A636" s="140" t="str">
        <f>IF(D636&lt;&gt;"",VLOOKUP('ACTIVOS DE INFORMACIÓN 2020'!D636,DATA!$E$2:$F$101,2)&amp;"-"&amp;B636,"")</f>
        <v/>
      </c>
      <c r="B636" s="140"/>
      <c r="C636" s="141"/>
      <c r="D636" s="141"/>
      <c r="E636" s="173"/>
      <c r="F636" s="179"/>
      <c r="G636" s="173"/>
      <c r="H636" s="173"/>
      <c r="I636" s="143"/>
      <c r="J636" s="180"/>
      <c r="K636" s="141"/>
      <c r="L636" s="180"/>
      <c r="M636" s="173"/>
      <c r="N636" s="173"/>
      <c r="O636" s="141"/>
      <c r="P636" s="141"/>
      <c r="Q636" s="173"/>
      <c r="R636" s="173"/>
      <c r="S636" s="173"/>
      <c r="T636" s="179"/>
      <c r="U636" s="199"/>
      <c r="V636" s="141"/>
      <c r="W636" s="173"/>
      <c r="X636" s="143"/>
      <c r="Y636" s="179"/>
      <c r="Z636" s="143"/>
      <c r="AA636" s="143"/>
      <c r="AB636" s="143"/>
      <c r="AC636" s="179"/>
      <c r="AD636" s="144"/>
      <c r="AE636" s="179"/>
      <c r="AF636" s="179"/>
      <c r="AG636" s="173"/>
      <c r="AH636" s="173"/>
      <c r="AI636" s="173"/>
      <c r="AJ636" s="173"/>
      <c r="AK636" s="141"/>
      <c r="AL636" s="173"/>
      <c r="AM636" s="179"/>
      <c r="AN636" s="179"/>
      <c r="AO636" s="179"/>
      <c r="AP636" s="179"/>
      <c r="AQ636" s="179"/>
      <c r="AR636" s="179"/>
      <c r="AS636" s="179"/>
      <c r="AT636" s="179"/>
      <c r="AU636" s="179"/>
      <c r="AV636" s="207"/>
      <c r="AW636" s="179"/>
    </row>
    <row r="637" spans="1:49" s="200" customFormat="1" ht="51.6" customHeight="1">
      <c r="A637" s="140" t="str">
        <f>IF(D637&lt;&gt;"",VLOOKUP('ACTIVOS DE INFORMACIÓN 2020'!D637,DATA!$E$2:$F$101,2)&amp;"-"&amp;B637,"")</f>
        <v/>
      </c>
      <c r="B637" s="140"/>
      <c r="C637" s="141"/>
      <c r="D637" s="141"/>
      <c r="E637" s="173"/>
      <c r="F637" s="179"/>
      <c r="G637" s="173"/>
      <c r="H637" s="173"/>
      <c r="I637" s="143"/>
      <c r="J637" s="180"/>
      <c r="K637" s="141"/>
      <c r="L637" s="180"/>
      <c r="M637" s="173"/>
      <c r="N637" s="173"/>
      <c r="O637" s="141"/>
      <c r="P637" s="141"/>
      <c r="Q637" s="173"/>
      <c r="R637" s="173"/>
      <c r="S637" s="173"/>
      <c r="T637" s="179"/>
      <c r="U637" s="199"/>
      <c r="V637" s="141"/>
      <c r="W637" s="173"/>
      <c r="X637" s="143"/>
      <c r="Y637" s="179"/>
      <c r="Z637" s="143"/>
      <c r="AA637" s="143"/>
      <c r="AB637" s="143"/>
      <c r="AC637" s="179"/>
      <c r="AD637" s="144"/>
      <c r="AE637" s="179"/>
      <c r="AF637" s="179"/>
      <c r="AG637" s="179"/>
      <c r="AH637" s="179"/>
      <c r="AI637" s="179"/>
      <c r="AJ637" s="179"/>
      <c r="AK637" s="207"/>
      <c r="AL637" s="179"/>
      <c r="AM637" s="179"/>
      <c r="AN637" s="179"/>
      <c r="AO637" s="179"/>
      <c r="AP637" s="179"/>
      <c r="AQ637" s="179"/>
      <c r="AR637" s="179"/>
      <c r="AS637" s="179"/>
      <c r="AT637" s="179"/>
      <c r="AU637" s="179"/>
      <c r="AV637" s="179"/>
      <c r="AW637" s="179"/>
    </row>
    <row r="638" spans="1:49" s="200" customFormat="1" ht="51.6" customHeight="1">
      <c r="A638" s="140" t="str">
        <f>IF(D638&lt;&gt;"",VLOOKUP('ACTIVOS DE INFORMACIÓN 2020'!D638,DATA!$E$2:$F$101,2)&amp;"-"&amp;B638,"")</f>
        <v/>
      </c>
      <c r="B638" s="140"/>
      <c r="C638" s="141"/>
      <c r="D638" s="141"/>
      <c r="E638" s="173"/>
      <c r="F638" s="179"/>
      <c r="G638" s="173"/>
      <c r="H638" s="173"/>
      <c r="I638" s="143"/>
      <c r="J638" s="180"/>
      <c r="K638" s="141"/>
      <c r="L638" s="180"/>
      <c r="M638" s="173"/>
      <c r="N638" s="173"/>
      <c r="O638" s="141"/>
      <c r="P638" s="141"/>
      <c r="Q638" s="173"/>
      <c r="R638" s="173"/>
      <c r="S638" s="173"/>
      <c r="T638" s="179"/>
      <c r="U638" s="199"/>
      <c r="V638" s="141"/>
      <c r="W638" s="173"/>
      <c r="X638" s="143"/>
      <c r="Y638" s="179"/>
      <c r="Z638" s="143"/>
      <c r="AA638" s="143"/>
      <c r="AB638" s="143"/>
      <c r="AC638" s="179"/>
      <c r="AD638" s="144"/>
      <c r="AE638" s="179"/>
      <c r="AF638" s="179"/>
      <c r="AG638" s="179"/>
      <c r="AH638" s="179"/>
      <c r="AI638" s="179"/>
      <c r="AJ638" s="179"/>
      <c r="AK638" s="207"/>
      <c r="AL638" s="179"/>
      <c r="AM638" s="179"/>
      <c r="AN638" s="179"/>
      <c r="AO638" s="179"/>
      <c r="AP638" s="179"/>
      <c r="AQ638" s="179"/>
      <c r="AR638" s="179"/>
      <c r="AS638" s="179"/>
      <c r="AT638" s="179"/>
      <c r="AU638" s="179"/>
      <c r="AV638" s="179"/>
      <c r="AW638" s="179"/>
    </row>
    <row r="639" spans="1:49" s="200" customFormat="1" ht="51.6" customHeight="1">
      <c r="A639" s="140" t="str">
        <f>IF(D639&lt;&gt;"",VLOOKUP('ACTIVOS DE INFORMACIÓN 2020'!D639,DATA!$E$2:$F$101,2)&amp;"-"&amp;B639,"")</f>
        <v/>
      </c>
      <c r="B639" s="140"/>
      <c r="C639" s="141"/>
      <c r="D639" s="141"/>
      <c r="E639" s="173"/>
      <c r="F639" s="179"/>
      <c r="G639" s="173"/>
      <c r="H639" s="173"/>
      <c r="I639" s="143"/>
      <c r="J639" s="180"/>
      <c r="K639" s="141"/>
      <c r="L639" s="180"/>
      <c r="M639" s="173"/>
      <c r="N639" s="173"/>
      <c r="O639" s="141"/>
      <c r="P639" s="141"/>
      <c r="Q639" s="173"/>
      <c r="R639" s="173"/>
      <c r="S639" s="173"/>
      <c r="T639" s="179"/>
      <c r="U639" s="199"/>
      <c r="V639" s="141"/>
      <c r="W639" s="173"/>
      <c r="X639" s="143"/>
      <c r="Y639" s="179"/>
      <c r="Z639" s="143"/>
      <c r="AA639" s="143"/>
      <c r="AB639" s="143"/>
      <c r="AC639" s="179"/>
      <c r="AD639" s="144"/>
      <c r="AE639" s="179"/>
      <c r="AF639" s="179"/>
      <c r="AG639" s="179"/>
      <c r="AH639" s="179"/>
      <c r="AI639" s="179"/>
      <c r="AJ639" s="179"/>
      <c r="AK639" s="207"/>
      <c r="AL639" s="179"/>
      <c r="AM639" s="179"/>
      <c r="AN639" s="179"/>
      <c r="AO639" s="179"/>
      <c r="AP639" s="179"/>
      <c r="AQ639" s="179"/>
      <c r="AR639" s="179"/>
      <c r="AS639" s="179"/>
      <c r="AT639" s="179"/>
      <c r="AU639" s="179"/>
      <c r="AV639" s="179"/>
      <c r="AW639" s="179"/>
    </row>
    <row r="640" spans="1:49" s="200" customFormat="1" ht="51.6" customHeight="1">
      <c r="A640" s="140" t="str">
        <f>IF(D640&lt;&gt;"",VLOOKUP('ACTIVOS DE INFORMACIÓN 2020'!D640,DATA!$E$2:$F$101,2)&amp;"-"&amp;B640,"")</f>
        <v/>
      </c>
      <c r="B640" s="140"/>
      <c r="C640" s="141"/>
      <c r="D640" s="141"/>
      <c r="E640" s="173"/>
      <c r="F640" s="179"/>
      <c r="G640" s="173"/>
      <c r="H640" s="173"/>
      <c r="I640" s="143"/>
      <c r="J640" s="180"/>
      <c r="K640" s="141"/>
      <c r="L640" s="180"/>
      <c r="M640" s="173"/>
      <c r="N640" s="173"/>
      <c r="O640" s="141"/>
      <c r="P640" s="141"/>
      <c r="Q640" s="173"/>
      <c r="R640" s="173"/>
      <c r="S640" s="173"/>
      <c r="T640" s="179"/>
      <c r="U640" s="199"/>
      <c r="V640" s="141"/>
      <c r="W640" s="173"/>
      <c r="X640" s="143"/>
      <c r="Y640" s="179"/>
      <c r="Z640" s="143"/>
      <c r="AA640" s="143"/>
      <c r="AB640" s="143"/>
      <c r="AC640" s="179"/>
      <c r="AD640" s="144"/>
      <c r="AE640" s="179"/>
      <c r="AF640" s="179"/>
      <c r="AG640" s="179"/>
      <c r="AH640" s="179"/>
      <c r="AI640" s="179"/>
      <c r="AJ640" s="179"/>
      <c r="AK640" s="207"/>
      <c r="AL640" s="179"/>
      <c r="AM640" s="179"/>
      <c r="AN640" s="179"/>
      <c r="AO640" s="179"/>
      <c r="AP640" s="179"/>
      <c r="AQ640" s="179"/>
      <c r="AR640" s="179"/>
      <c r="AS640" s="179"/>
      <c r="AT640" s="179"/>
      <c r="AU640" s="179"/>
      <c r="AV640" s="179"/>
      <c r="AW640" s="179"/>
    </row>
    <row r="641" spans="1:49" s="200" customFormat="1" ht="51.6" customHeight="1">
      <c r="A641" s="140" t="str">
        <f>IF(D641&lt;&gt;"",VLOOKUP('ACTIVOS DE INFORMACIÓN 2020'!D641,DATA!$E$2:$F$101,2)&amp;"-"&amp;B641,"")</f>
        <v/>
      </c>
      <c r="B641" s="140"/>
      <c r="C641" s="141"/>
      <c r="D641" s="141"/>
      <c r="E641" s="173"/>
      <c r="F641" s="179"/>
      <c r="G641" s="173"/>
      <c r="H641" s="173"/>
      <c r="I641" s="143"/>
      <c r="J641" s="180"/>
      <c r="K641" s="141"/>
      <c r="L641" s="180"/>
      <c r="M641" s="173"/>
      <c r="N641" s="173"/>
      <c r="O641" s="141"/>
      <c r="P641" s="141"/>
      <c r="Q641" s="173"/>
      <c r="R641" s="173"/>
      <c r="S641" s="173"/>
      <c r="T641" s="179"/>
      <c r="U641" s="199"/>
      <c r="V641" s="141"/>
      <c r="W641" s="173"/>
      <c r="X641" s="143"/>
      <c r="Y641" s="179"/>
      <c r="Z641" s="143"/>
      <c r="AA641" s="143"/>
      <c r="AB641" s="143"/>
      <c r="AC641" s="179"/>
      <c r="AD641" s="144"/>
      <c r="AE641" s="179"/>
      <c r="AF641" s="179"/>
      <c r="AG641" s="179"/>
      <c r="AH641" s="179"/>
      <c r="AI641" s="179"/>
      <c r="AJ641" s="179"/>
      <c r="AK641" s="207"/>
      <c r="AL641" s="179"/>
      <c r="AM641" s="179"/>
      <c r="AN641" s="179"/>
      <c r="AO641" s="179"/>
      <c r="AP641" s="179"/>
      <c r="AQ641" s="179"/>
      <c r="AR641" s="179"/>
      <c r="AS641" s="179"/>
      <c r="AT641" s="179"/>
      <c r="AU641" s="179"/>
      <c r="AV641" s="179"/>
      <c r="AW641" s="179"/>
    </row>
    <row r="642" spans="1:49" s="200" customFormat="1" ht="51.6" customHeight="1">
      <c r="A642" s="140" t="str">
        <f>IF(D642&lt;&gt;"",VLOOKUP('ACTIVOS DE INFORMACIÓN 2020'!D642,DATA!$E$2:$F$101,2)&amp;"-"&amp;B642,"")</f>
        <v/>
      </c>
      <c r="B642" s="140"/>
      <c r="C642" s="141"/>
      <c r="D642" s="141"/>
      <c r="E642" s="173"/>
      <c r="F642" s="179"/>
      <c r="G642" s="173"/>
      <c r="H642" s="173"/>
      <c r="I642" s="143"/>
      <c r="J642" s="180"/>
      <c r="K642" s="141"/>
      <c r="L642" s="180"/>
      <c r="M642" s="173"/>
      <c r="N642" s="173"/>
      <c r="O642" s="141"/>
      <c r="P642" s="141"/>
      <c r="Q642" s="173"/>
      <c r="R642" s="173"/>
      <c r="S642" s="173"/>
      <c r="T642" s="179"/>
      <c r="U642" s="199"/>
      <c r="V642" s="141"/>
      <c r="W642" s="173"/>
      <c r="X642" s="143"/>
      <c r="Y642" s="179"/>
      <c r="Z642" s="143"/>
      <c r="AA642" s="143"/>
      <c r="AB642" s="143"/>
      <c r="AC642" s="179"/>
      <c r="AD642" s="144"/>
      <c r="AE642" s="179"/>
      <c r="AF642" s="179"/>
      <c r="AG642" s="179"/>
      <c r="AH642" s="179"/>
      <c r="AI642" s="179"/>
      <c r="AJ642" s="179"/>
      <c r="AK642" s="207"/>
      <c r="AL642" s="179"/>
      <c r="AM642" s="179"/>
      <c r="AN642" s="179"/>
      <c r="AO642" s="179"/>
      <c r="AP642" s="179"/>
      <c r="AQ642" s="179"/>
      <c r="AR642" s="179"/>
      <c r="AS642" s="179"/>
      <c r="AT642" s="179"/>
      <c r="AU642" s="179"/>
      <c r="AV642" s="179"/>
      <c r="AW642" s="179"/>
    </row>
    <row r="643" spans="1:49" s="200" customFormat="1" ht="51.6" customHeight="1">
      <c r="A643" s="140" t="str">
        <f>IF(D643&lt;&gt;"",VLOOKUP('ACTIVOS DE INFORMACIÓN 2020'!D643,DATA!$E$2:$F$101,2)&amp;"-"&amp;B643,"")</f>
        <v/>
      </c>
      <c r="B643" s="140"/>
      <c r="C643" s="141"/>
      <c r="D643" s="141"/>
      <c r="E643" s="173"/>
      <c r="F643" s="179"/>
      <c r="G643" s="173"/>
      <c r="H643" s="173"/>
      <c r="I643" s="143"/>
      <c r="J643" s="180"/>
      <c r="K643" s="141"/>
      <c r="L643" s="180"/>
      <c r="M643" s="173"/>
      <c r="N643" s="173"/>
      <c r="O643" s="141"/>
      <c r="P643" s="141"/>
      <c r="Q643" s="173"/>
      <c r="R643" s="173"/>
      <c r="S643" s="173"/>
      <c r="T643" s="179"/>
      <c r="U643" s="199"/>
      <c r="V643" s="141"/>
      <c r="W643" s="173"/>
      <c r="X643" s="143"/>
      <c r="Y643" s="179"/>
      <c r="Z643" s="143"/>
      <c r="AA643" s="143"/>
      <c r="AB643" s="143"/>
      <c r="AC643" s="179"/>
      <c r="AD643" s="144"/>
      <c r="AE643" s="179"/>
      <c r="AF643" s="179"/>
      <c r="AG643" s="179"/>
      <c r="AH643" s="179"/>
      <c r="AI643" s="179"/>
      <c r="AJ643" s="179"/>
      <c r="AK643" s="207"/>
      <c r="AL643" s="179"/>
      <c r="AM643" s="179"/>
      <c r="AN643" s="179"/>
      <c r="AO643" s="179"/>
      <c r="AP643" s="179"/>
      <c r="AQ643" s="179"/>
      <c r="AR643" s="179"/>
      <c r="AS643" s="179"/>
      <c r="AT643" s="179"/>
      <c r="AU643" s="179"/>
      <c r="AV643" s="179"/>
      <c r="AW643" s="179"/>
    </row>
    <row r="644" spans="1:49" s="200" customFormat="1" ht="51.6" customHeight="1">
      <c r="A644" s="140" t="str">
        <f>IF(D644&lt;&gt;"",VLOOKUP('ACTIVOS DE INFORMACIÓN 2020'!D644,DATA!$E$2:$F$101,2)&amp;"-"&amp;B644,"")</f>
        <v/>
      </c>
      <c r="B644" s="140"/>
      <c r="C644" s="141"/>
      <c r="D644" s="141"/>
      <c r="E644" s="173"/>
      <c r="F644" s="179"/>
      <c r="G644" s="173"/>
      <c r="H644" s="173"/>
      <c r="I644" s="143"/>
      <c r="J644" s="180"/>
      <c r="K644" s="141"/>
      <c r="L644" s="180"/>
      <c r="M644" s="173"/>
      <c r="N644" s="173"/>
      <c r="O644" s="141"/>
      <c r="P644" s="141"/>
      <c r="Q644" s="173"/>
      <c r="R644" s="173"/>
      <c r="S644" s="173"/>
      <c r="T644" s="179"/>
      <c r="U644" s="199"/>
      <c r="V644" s="141"/>
      <c r="W644" s="173"/>
      <c r="X644" s="143"/>
      <c r="Y644" s="179"/>
      <c r="Z644" s="143"/>
      <c r="AA644" s="143"/>
      <c r="AB644" s="143"/>
      <c r="AC644" s="179"/>
      <c r="AD644" s="144"/>
      <c r="AE644" s="179"/>
      <c r="AF644" s="179"/>
      <c r="AG644" s="179"/>
      <c r="AH644" s="179"/>
      <c r="AI644" s="179"/>
      <c r="AJ644" s="179"/>
      <c r="AK644" s="207"/>
      <c r="AL644" s="179"/>
      <c r="AM644" s="179"/>
      <c r="AN644" s="179"/>
      <c r="AO644" s="179"/>
      <c r="AP644" s="179"/>
      <c r="AQ644" s="179"/>
      <c r="AR644" s="179"/>
      <c r="AS644" s="179"/>
      <c r="AT644" s="179"/>
      <c r="AU644" s="179"/>
      <c r="AV644" s="179"/>
      <c r="AW644" s="179"/>
    </row>
    <row r="645" spans="1:49" s="200" customFormat="1" ht="51.6" customHeight="1">
      <c r="A645" s="140" t="str">
        <f>IF(D645&lt;&gt;"",VLOOKUP('ACTIVOS DE INFORMACIÓN 2020'!D645,DATA!$E$2:$F$101,2)&amp;"-"&amp;B645,"")</f>
        <v/>
      </c>
      <c r="B645" s="140"/>
      <c r="C645" s="141"/>
      <c r="D645" s="141"/>
      <c r="E645" s="173"/>
      <c r="F645" s="179"/>
      <c r="G645" s="173"/>
      <c r="H645" s="173"/>
      <c r="I645" s="143"/>
      <c r="J645" s="180"/>
      <c r="K645" s="141"/>
      <c r="L645" s="180"/>
      <c r="M645" s="173"/>
      <c r="N645" s="173"/>
      <c r="O645" s="141"/>
      <c r="P645" s="141"/>
      <c r="Q645" s="173"/>
      <c r="R645" s="173"/>
      <c r="S645" s="173"/>
      <c r="T645" s="179"/>
      <c r="U645" s="199"/>
      <c r="V645" s="141"/>
      <c r="W645" s="173"/>
      <c r="X645" s="143"/>
      <c r="Y645" s="179"/>
      <c r="Z645" s="143"/>
      <c r="AA645" s="143"/>
      <c r="AB645" s="143"/>
      <c r="AC645" s="179"/>
      <c r="AD645" s="144"/>
      <c r="AE645" s="179"/>
      <c r="AF645" s="179"/>
      <c r="AG645" s="179"/>
      <c r="AH645" s="179"/>
      <c r="AI645" s="179"/>
      <c r="AJ645" s="179"/>
      <c r="AK645" s="207"/>
      <c r="AL645" s="179"/>
      <c r="AM645" s="179"/>
      <c r="AN645" s="179"/>
      <c r="AO645" s="179"/>
      <c r="AP645" s="179"/>
      <c r="AQ645" s="179"/>
      <c r="AR645" s="179"/>
      <c r="AS645" s="179"/>
      <c r="AT645" s="179"/>
      <c r="AU645" s="179"/>
      <c r="AV645" s="179"/>
      <c r="AW645" s="179"/>
    </row>
    <row r="646" spans="1:49" s="200" customFormat="1" ht="51.6" customHeight="1">
      <c r="A646" s="140" t="str">
        <f>IF(D646&lt;&gt;"",VLOOKUP('ACTIVOS DE INFORMACIÓN 2020'!D646,DATA!$E$2:$F$101,2)&amp;"-"&amp;B646,"")</f>
        <v/>
      </c>
      <c r="B646" s="140"/>
      <c r="C646" s="141"/>
      <c r="D646" s="141"/>
      <c r="E646" s="173"/>
      <c r="F646" s="179"/>
      <c r="G646" s="173"/>
      <c r="H646" s="173"/>
      <c r="I646" s="143"/>
      <c r="J646" s="180"/>
      <c r="K646" s="141"/>
      <c r="L646" s="180"/>
      <c r="M646" s="173"/>
      <c r="N646" s="173"/>
      <c r="O646" s="141"/>
      <c r="P646" s="141"/>
      <c r="Q646" s="173"/>
      <c r="R646" s="173"/>
      <c r="S646" s="173"/>
      <c r="T646" s="179"/>
      <c r="U646" s="199"/>
      <c r="V646" s="141"/>
      <c r="W646" s="173"/>
      <c r="X646" s="143"/>
      <c r="Y646" s="179"/>
      <c r="Z646" s="143"/>
      <c r="AA646" s="143"/>
      <c r="AB646" s="143"/>
      <c r="AC646" s="179"/>
      <c r="AD646" s="144"/>
      <c r="AE646" s="179"/>
      <c r="AF646" s="179"/>
      <c r="AG646" s="179"/>
      <c r="AH646" s="179"/>
      <c r="AI646" s="179"/>
      <c r="AJ646" s="179"/>
      <c r="AK646" s="207"/>
      <c r="AL646" s="179"/>
      <c r="AM646" s="179"/>
      <c r="AN646" s="179"/>
      <c r="AO646" s="179"/>
      <c r="AP646" s="179"/>
      <c r="AQ646" s="179"/>
      <c r="AR646" s="179"/>
      <c r="AS646" s="179"/>
      <c r="AT646" s="179"/>
      <c r="AU646" s="179"/>
      <c r="AV646" s="179"/>
      <c r="AW646" s="179"/>
    </row>
    <row r="647" spans="1:49" s="200" customFormat="1" ht="51.6" customHeight="1">
      <c r="A647" s="140" t="str">
        <f>IF(D647&lt;&gt;"",VLOOKUP('ACTIVOS DE INFORMACIÓN 2020'!D647,DATA!$E$2:$F$101,2)&amp;"-"&amp;B647,"")</f>
        <v/>
      </c>
      <c r="B647" s="140"/>
      <c r="C647" s="141"/>
      <c r="D647" s="141"/>
      <c r="E647" s="173"/>
      <c r="F647" s="179"/>
      <c r="G647" s="173"/>
      <c r="H647" s="173"/>
      <c r="I647" s="143"/>
      <c r="J647" s="180"/>
      <c r="K647" s="141"/>
      <c r="L647" s="180"/>
      <c r="M647" s="173"/>
      <c r="N647" s="173"/>
      <c r="O647" s="141"/>
      <c r="P647" s="141"/>
      <c r="Q647" s="173"/>
      <c r="R647" s="173"/>
      <c r="S647" s="173"/>
      <c r="T647" s="179"/>
      <c r="U647" s="199"/>
      <c r="V647" s="141"/>
      <c r="W647" s="173"/>
      <c r="X647" s="143"/>
      <c r="Y647" s="179"/>
      <c r="Z647" s="143"/>
      <c r="AA647" s="143"/>
      <c r="AB647" s="143"/>
      <c r="AC647" s="179"/>
      <c r="AD647" s="144"/>
      <c r="AE647" s="179"/>
      <c r="AF647" s="179"/>
      <c r="AG647" s="179"/>
      <c r="AH647" s="179"/>
      <c r="AI647" s="179"/>
      <c r="AJ647" s="179"/>
      <c r="AK647" s="207"/>
      <c r="AL647" s="179"/>
      <c r="AM647" s="179"/>
      <c r="AN647" s="179"/>
      <c r="AO647" s="179"/>
      <c r="AP647" s="179"/>
      <c r="AQ647" s="179"/>
      <c r="AR647" s="179"/>
      <c r="AS647" s="179"/>
      <c r="AT647" s="179"/>
      <c r="AU647" s="179"/>
      <c r="AV647" s="179"/>
      <c r="AW647" s="179"/>
    </row>
    <row r="648" spans="1:49" s="200" customFormat="1" ht="51.6" customHeight="1">
      <c r="A648" s="140" t="str">
        <f>IF(D648&lt;&gt;"",VLOOKUP('ACTIVOS DE INFORMACIÓN 2020'!D648,DATA!$E$2:$F$101,2)&amp;"-"&amp;B648,"")</f>
        <v/>
      </c>
      <c r="B648" s="140"/>
      <c r="C648" s="141"/>
      <c r="D648" s="141"/>
      <c r="E648" s="173"/>
      <c r="F648" s="179"/>
      <c r="G648" s="173"/>
      <c r="H648" s="173"/>
      <c r="I648" s="143"/>
      <c r="J648" s="180"/>
      <c r="K648" s="141"/>
      <c r="L648" s="180"/>
      <c r="M648" s="173"/>
      <c r="N648" s="173"/>
      <c r="O648" s="141"/>
      <c r="P648" s="141"/>
      <c r="Q648" s="173"/>
      <c r="R648" s="173"/>
      <c r="S648" s="173"/>
      <c r="T648" s="179"/>
      <c r="U648" s="199"/>
      <c r="V648" s="141"/>
      <c r="W648" s="173"/>
      <c r="X648" s="143"/>
      <c r="Y648" s="179"/>
      <c r="Z648" s="143"/>
      <c r="AA648" s="143"/>
      <c r="AB648" s="143"/>
      <c r="AC648" s="179"/>
      <c r="AD648" s="144"/>
      <c r="AE648" s="179"/>
      <c r="AF648" s="179"/>
      <c r="AG648" s="179"/>
      <c r="AH648" s="179"/>
      <c r="AI648" s="179"/>
      <c r="AJ648" s="179"/>
      <c r="AK648" s="207"/>
      <c r="AL648" s="179"/>
      <c r="AM648" s="179"/>
      <c r="AN648" s="179"/>
      <c r="AO648" s="179"/>
      <c r="AP648" s="179"/>
      <c r="AQ648" s="179"/>
      <c r="AR648" s="179"/>
      <c r="AS648" s="179"/>
      <c r="AT648" s="179"/>
      <c r="AU648" s="179"/>
      <c r="AV648" s="179"/>
      <c r="AW648" s="179"/>
    </row>
    <row r="649" spans="1:49" s="200" customFormat="1" ht="51.6" customHeight="1">
      <c r="A649" s="140" t="str">
        <f>IF(D649&lt;&gt;"",VLOOKUP('ACTIVOS DE INFORMACIÓN 2020'!D649,DATA!$E$2:$F$101,2)&amp;"-"&amp;B649,"")</f>
        <v/>
      </c>
      <c r="B649" s="140"/>
      <c r="C649" s="141"/>
      <c r="D649" s="141"/>
      <c r="E649" s="173"/>
      <c r="F649" s="179"/>
      <c r="G649" s="173"/>
      <c r="H649" s="173"/>
      <c r="I649" s="143"/>
      <c r="J649" s="180"/>
      <c r="K649" s="141"/>
      <c r="L649" s="180"/>
      <c r="M649" s="173"/>
      <c r="N649" s="173"/>
      <c r="O649" s="141"/>
      <c r="P649" s="141"/>
      <c r="Q649" s="173"/>
      <c r="R649" s="173"/>
      <c r="S649" s="173"/>
      <c r="T649" s="179"/>
      <c r="U649" s="199"/>
      <c r="V649" s="141"/>
      <c r="W649" s="173"/>
      <c r="X649" s="143"/>
      <c r="Y649" s="179"/>
      <c r="Z649" s="143"/>
      <c r="AA649" s="143"/>
      <c r="AB649" s="143"/>
      <c r="AC649" s="179"/>
      <c r="AD649" s="144"/>
      <c r="AE649" s="179"/>
      <c r="AF649" s="179"/>
      <c r="AG649" s="179"/>
      <c r="AH649" s="179"/>
      <c r="AI649" s="179"/>
      <c r="AJ649" s="179"/>
      <c r="AK649" s="207"/>
      <c r="AL649" s="179"/>
      <c r="AM649" s="179"/>
      <c r="AN649" s="179"/>
      <c r="AO649" s="179"/>
      <c r="AP649" s="179"/>
      <c r="AQ649" s="179"/>
      <c r="AR649" s="179"/>
      <c r="AS649" s="179"/>
      <c r="AT649" s="179"/>
      <c r="AU649" s="179"/>
      <c r="AV649" s="179"/>
      <c r="AW649" s="179"/>
    </row>
    <row r="650" spans="1:49" s="200" customFormat="1" ht="51.6" customHeight="1">
      <c r="A650" s="140" t="str">
        <f>IF(D650&lt;&gt;"",VLOOKUP('ACTIVOS DE INFORMACIÓN 2020'!D650,DATA!$E$2:$F$101,2)&amp;"-"&amp;B650,"")</f>
        <v/>
      </c>
      <c r="B650" s="140"/>
      <c r="C650" s="141"/>
      <c r="D650" s="141"/>
      <c r="E650" s="173"/>
      <c r="F650" s="179"/>
      <c r="G650" s="173"/>
      <c r="H650" s="173"/>
      <c r="I650" s="143"/>
      <c r="J650" s="180"/>
      <c r="K650" s="141"/>
      <c r="L650" s="180"/>
      <c r="M650" s="173"/>
      <c r="N650" s="173"/>
      <c r="O650" s="141"/>
      <c r="P650" s="141"/>
      <c r="Q650" s="173"/>
      <c r="R650" s="173"/>
      <c r="S650" s="173"/>
      <c r="T650" s="179"/>
      <c r="U650" s="199"/>
      <c r="V650" s="141"/>
      <c r="W650" s="173"/>
      <c r="X650" s="143"/>
      <c r="Y650" s="179"/>
      <c r="Z650" s="143"/>
      <c r="AA650" s="143"/>
      <c r="AB650" s="143"/>
      <c r="AC650" s="179"/>
      <c r="AD650" s="144"/>
      <c r="AE650" s="179"/>
      <c r="AF650" s="179"/>
      <c r="AG650" s="179"/>
      <c r="AH650" s="179"/>
      <c r="AI650" s="179"/>
      <c r="AJ650" s="179"/>
      <c r="AK650" s="207"/>
      <c r="AL650" s="179"/>
      <c r="AM650" s="179"/>
      <c r="AN650" s="179"/>
      <c r="AO650" s="179"/>
      <c r="AP650" s="179"/>
      <c r="AQ650" s="179"/>
      <c r="AR650" s="179"/>
      <c r="AS650" s="179"/>
      <c r="AT650" s="179"/>
      <c r="AU650" s="179"/>
      <c r="AV650" s="179"/>
      <c r="AW650" s="179"/>
    </row>
    <row r="651" spans="1:49" s="200" customFormat="1" ht="51.6" customHeight="1">
      <c r="A651" s="140" t="str">
        <f>IF(D651&lt;&gt;"",VLOOKUP('ACTIVOS DE INFORMACIÓN 2020'!D651,DATA!$E$2:$F$101,2)&amp;"-"&amp;B651,"")</f>
        <v/>
      </c>
      <c r="B651" s="140"/>
      <c r="C651" s="141"/>
      <c r="D651" s="141"/>
      <c r="E651" s="173"/>
      <c r="F651" s="179"/>
      <c r="G651" s="173"/>
      <c r="H651" s="173"/>
      <c r="I651" s="143"/>
      <c r="J651" s="180"/>
      <c r="K651" s="141"/>
      <c r="L651" s="180"/>
      <c r="M651" s="173"/>
      <c r="N651" s="173"/>
      <c r="O651" s="141"/>
      <c r="P651" s="141"/>
      <c r="Q651" s="173"/>
      <c r="R651" s="173"/>
      <c r="S651" s="173"/>
      <c r="T651" s="179"/>
      <c r="U651" s="199"/>
      <c r="V651" s="141"/>
      <c r="W651" s="173"/>
      <c r="X651" s="143"/>
      <c r="Y651" s="179"/>
      <c r="Z651" s="143"/>
      <c r="AA651" s="143"/>
      <c r="AB651" s="143"/>
      <c r="AC651" s="179"/>
      <c r="AD651" s="144"/>
      <c r="AE651" s="179"/>
      <c r="AF651" s="179"/>
      <c r="AG651" s="179"/>
      <c r="AH651" s="179"/>
      <c r="AI651" s="179"/>
      <c r="AJ651" s="179"/>
      <c r="AK651" s="207"/>
      <c r="AL651" s="179"/>
      <c r="AM651" s="179"/>
      <c r="AN651" s="179"/>
      <c r="AO651" s="179"/>
      <c r="AP651" s="179"/>
      <c r="AQ651" s="179"/>
      <c r="AR651" s="179"/>
      <c r="AS651" s="179"/>
      <c r="AT651" s="179"/>
      <c r="AU651" s="179"/>
      <c r="AV651" s="179"/>
      <c r="AW651" s="179"/>
    </row>
    <row r="652" spans="1:49" s="200" customFormat="1" ht="51.6" customHeight="1">
      <c r="A652" s="140" t="str">
        <f>IF(D652&lt;&gt;"",VLOOKUP('ACTIVOS DE INFORMACIÓN 2020'!D652,DATA!$E$2:$F$101,2)&amp;"-"&amp;B652,"")</f>
        <v/>
      </c>
      <c r="B652" s="140"/>
      <c r="C652" s="141"/>
      <c r="D652" s="141"/>
      <c r="E652" s="173"/>
      <c r="F652" s="179"/>
      <c r="G652" s="173"/>
      <c r="H652" s="173"/>
      <c r="I652" s="143"/>
      <c r="J652" s="180"/>
      <c r="K652" s="141"/>
      <c r="L652" s="180"/>
      <c r="M652" s="173"/>
      <c r="N652" s="173"/>
      <c r="O652" s="141"/>
      <c r="P652" s="141"/>
      <c r="Q652" s="173"/>
      <c r="R652" s="173"/>
      <c r="S652" s="173"/>
      <c r="T652" s="179"/>
      <c r="U652" s="199"/>
      <c r="V652" s="141"/>
      <c r="W652" s="173"/>
      <c r="X652" s="143"/>
      <c r="Y652" s="179"/>
      <c r="Z652" s="143"/>
      <c r="AA652" s="143"/>
      <c r="AB652" s="143"/>
      <c r="AC652" s="179"/>
      <c r="AD652" s="144"/>
      <c r="AE652" s="179"/>
      <c r="AF652" s="179"/>
      <c r="AG652" s="179"/>
      <c r="AH652" s="179"/>
      <c r="AI652" s="179"/>
      <c r="AJ652" s="179"/>
      <c r="AK652" s="207"/>
      <c r="AL652" s="179"/>
      <c r="AM652" s="179"/>
      <c r="AN652" s="179"/>
      <c r="AO652" s="179"/>
      <c r="AP652" s="179"/>
      <c r="AQ652" s="179"/>
      <c r="AR652" s="179"/>
      <c r="AS652" s="179"/>
      <c r="AT652" s="179"/>
      <c r="AU652" s="179"/>
      <c r="AV652" s="179"/>
      <c r="AW652" s="179"/>
    </row>
    <row r="653" spans="1:49" s="200" customFormat="1" ht="51.6" customHeight="1">
      <c r="A653" s="140" t="str">
        <f>IF(D653&lt;&gt;"",VLOOKUP('ACTIVOS DE INFORMACIÓN 2020'!D653,DATA!$E$2:$F$101,2)&amp;"-"&amp;B653,"")</f>
        <v/>
      </c>
      <c r="B653" s="140"/>
      <c r="C653" s="141"/>
      <c r="D653" s="141"/>
      <c r="E653" s="173"/>
      <c r="F653" s="179"/>
      <c r="G653" s="173"/>
      <c r="H653" s="173"/>
      <c r="I653" s="143"/>
      <c r="J653" s="180"/>
      <c r="K653" s="141"/>
      <c r="L653" s="180"/>
      <c r="M653" s="173"/>
      <c r="N653" s="173"/>
      <c r="O653" s="141"/>
      <c r="P653" s="141"/>
      <c r="Q653" s="173"/>
      <c r="R653" s="173"/>
      <c r="S653" s="173"/>
      <c r="T653" s="179"/>
      <c r="U653" s="199"/>
      <c r="V653" s="141"/>
      <c r="W653" s="173"/>
      <c r="X653" s="143"/>
      <c r="Y653" s="179"/>
      <c r="Z653" s="143"/>
      <c r="AA653" s="143"/>
      <c r="AB653" s="143"/>
      <c r="AC653" s="179"/>
      <c r="AD653" s="144"/>
      <c r="AE653" s="179"/>
      <c r="AF653" s="179"/>
      <c r="AG653" s="179"/>
      <c r="AH653" s="179"/>
      <c r="AI653" s="179"/>
      <c r="AJ653" s="179"/>
      <c r="AK653" s="207"/>
      <c r="AL653" s="179"/>
      <c r="AM653" s="179"/>
      <c r="AN653" s="179"/>
      <c r="AO653" s="179"/>
      <c r="AP653" s="179"/>
      <c r="AQ653" s="179"/>
      <c r="AR653" s="179"/>
      <c r="AS653" s="179"/>
      <c r="AT653" s="179"/>
      <c r="AU653" s="179"/>
      <c r="AV653" s="179"/>
      <c r="AW653" s="179"/>
    </row>
    <row r="654" spans="1:49" s="200" customFormat="1" ht="51.6" customHeight="1">
      <c r="A654" s="140" t="str">
        <f>IF(D654&lt;&gt;"",VLOOKUP('ACTIVOS DE INFORMACIÓN 2020'!D654,DATA!$E$2:$F$101,2)&amp;"-"&amp;B654,"")</f>
        <v/>
      </c>
      <c r="B654" s="140"/>
      <c r="C654" s="141"/>
      <c r="D654" s="141"/>
      <c r="E654" s="173"/>
      <c r="F654" s="179"/>
      <c r="G654" s="173"/>
      <c r="H654" s="173"/>
      <c r="I654" s="143"/>
      <c r="J654" s="180"/>
      <c r="K654" s="141"/>
      <c r="L654" s="180"/>
      <c r="M654" s="173"/>
      <c r="N654" s="173"/>
      <c r="O654" s="141"/>
      <c r="P654" s="141"/>
      <c r="Q654" s="173"/>
      <c r="R654" s="173"/>
      <c r="S654" s="173"/>
      <c r="T654" s="179"/>
      <c r="U654" s="199"/>
      <c r="V654" s="141"/>
      <c r="W654" s="173"/>
      <c r="X654" s="143"/>
      <c r="Y654" s="179"/>
      <c r="Z654" s="143"/>
      <c r="AA654" s="143"/>
      <c r="AB654" s="143"/>
      <c r="AC654" s="179"/>
      <c r="AD654" s="144"/>
      <c r="AE654" s="179"/>
      <c r="AF654" s="179"/>
      <c r="AG654" s="179"/>
      <c r="AH654" s="179"/>
      <c r="AI654" s="179"/>
      <c r="AJ654" s="179"/>
      <c r="AK654" s="207"/>
      <c r="AL654" s="179"/>
      <c r="AM654" s="179"/>
      <c r="AN654" s="179"/>
      <c r="AO654" s="179"/>
      <c r="AP654" s="179"/>
      <c r="AQ654" s="179"/>
      <c r="AR654" s="179"/>
      <c r="AS654" s="179"/>
      <c r="AT654" s="179"/>
      <c r="AU654" s="179"/>
      <c r="AV654" s="179"/>
      <c r="AW654" s="179"/>
    </row>
    <row r="655" spans="1:49" s="200" customFormat="1" ht="51.6" customHeight="1">
      <c r="A655" s="140" t="str">
        <f>IF(D655&lt;&gt;"",VLOOKUP('ACTIVOS DE INFORMACIÓN 2020'!D655,DATA!$E$2:$F$101,2)&amp;"-"&amp;B655,"")</f>
        <v/>
      </c>
      <c r="B655" s="140"/>
      <c r="C655" s="141"/>
      <c r="D655" s="141"/>
      <c r="E655" s="173"/>
      <c r="F655" s="179"/>
      <c r="G655" s="173"/>
      <c r="H655" s="173"/>
      <c r="I655" s="143"/>
      <c r="J655" s="180"/>
      <c r="K655" s="141"/>
      <c r="L655" s="180"/>
      <c r="M655" s="173"/>
      <c r="N655" s="173"/>
      <c r="O655" s="141"/>
      <c r="P655" s="141"/>
      <c r="Q655" s="173"/>
      <c r="R655" s="173"/>
      <c r="S655" s="173"/>
      <c r="T655" s="179"/>
      <c r="U655" s="199"/>
      <c r="V655" s="141"/>
      <c r="W655" s="173"/>
      <c r="X655" s="143"/>
      <c r="Y655" s="179"/>
      <c r="Z655" s="143"/>
      <c r="AA655" s="143"/>
      <c r="AB655" s="143"/>
      <c r="AC655" s="179"/>
      <c r="AD655" s="144"/>
      <c r="AE655" s="179"/>
      <c r="AF655" s="179"/>
      <c r="AG655" s="179"/>
      <c r="AH655" s="179"/>
      <c r="AI655" s="179"/>
      <c r="AJ655" s="179"/>
      <c r="AK655" s="207"/>
      <c r="AL655" s="179"/>
      <c r="AM655" s="179"/>
      <c r="AN655" s="179"/>
      <c r="AO655" s="179"/>
      <c r="AP655" s="179"/>
      <c r="AQ655" s="179"/>
      <c r="AR655" s="179"/>
      <c r="AS655" s="179"/>
      <c r="AT655" s="179"/>
      <c r="AU655" s="179"/>
      <c r="AV655" s="179"/>
      <c r="AW655" s="179"/>
    </row>
    <row r="656" spans="1:49" s="200" customFormat="1" ht="51.6" customHeight="1">
      <c r="A656" s="140" t="str">
        <f>IF(D656&lt;&gt;"",VLOOKUP('ACTIVOS DE INFORMACIÓN 2020'!D656,DATA!$E$2:$F$101,2)&amp;"-"&amp;B656,"")</f>
        <v/>
      </c>
      <c r="B656" s="140"/>
      <c r="C656" s="141"/>
      <c r="D656" s="141"/>
      <c r="E656" s="173"/>
      <c r="F656" s="179"/>
      <c r="G656" s="173"/>
      <c r="H656" s="173"/>
      <c r="I656" s="143"/>
      <c r="J656" s="180"/>
      <c r="K656" s="141"/>
      <c r="L656" s="180"/>
      <c r="M656" s="173"/>
      <c r="N656" s="173"/>
      <c r="O656" s="141"/>
      <c r="P656" s="141"/>
      <c r="Q656" s="173"/>
      <c r="R656" s="173"/>
      <c r="S656" s="173"/>
      <c r="T656" s="179"/>
      <c r="U656" s="199"/>
      <c r="V656" s="141"/>
      <c r="W656" s="173"/>
      <c r="X656" s="143"/>
      <c r="Y656" s="179"/>
      <c r="Z656" s="143"/>
      <c r="AA656" s="143"/>
      <c r="AB656" s="143"/>
      <c r="AC656" s="179"/>
      <c r="AD656" s="144"/>
      <c r="AE656" s="179"/>
      <c r="AF656" s="179"/>
      <c r="AG656" s="179"/>
      <c r="AH656" s="179"/>
      <c r="AI656" s="179"/>
      <c r="AJ656" s="179"/>
      <c r="AK656" s="207"/>
      <c r="AL656" s="179"/>
      <c r="AM656" s="179"/>
      <c r="AN656" s="179"/>
      <c r="AO656" s="179"/>
      <c r="AP656" s="179"/>
      <c r="AQ656" s="179"/>
      <c r="AR656" s="179"/>
      <c r="AS656" s="179"/>
      <c r="AT656" s="179"/>
      <c r="AU656" s="179"/>
      <c r="AV656" s="179"/>
      <c r="AW656" s="179"/>
    </row>
    <row r="657" spans="1:49" s="200" customFormat="1" ht="51.6" customHeight="1">
      <c r="A657" s="140" t="str">
        <f>IF(D657&lt;&gt;"",VLOOKUP('ACTIVOS DE INFORMACIÓN 2020'!D657,DATA!$E$2:$F$101,2)&amp;"-"&amp;B657,"")</f>
        <v/>
      </c>
      <c r="B657" s="140"/>
      <c r="C657" s="141"/>
      <c r="D657" s="141"/>
      <c r="E657" s="173"/>
      <c r="F657" s="179"/>
      <c r="G657" s="173"/>
      <c r="H657" s="173"/>
      <c r="I657" s="143"/>
      <c r="J657" s="180"/>
      <c r="K657" s="141"/>
      <c r="L657" s="180"/>
      <c r="M657" s="173"/>
      <c r="N657" s="173"/>
      <c r="O657" s="141"/>
      <c r="P657" s="141"/>
      <c r="Q657" s="173"/>
      <c r="R657" s="173"/>
      <c r="S657" s="173"/>
      <c r="T657" s="179"/>
      <c r="U657" s="199"/>
      <c r="V657" s="141"/>
      <c r="W657" s="173"/>
      <c r="X657" s="143"/>
      <c r="Y657" s="179"/>
      <c r="Z657" s="143"/>
      <c r="AA657" s="143"/>
      <c r="AB657" s="143"/>
      <c r="AC657" s="179"/>
      <c r="AD657" s="144"/>
      <c r="AE657" s="179"/>
      <c r="AF657" s="179"/>
      <c r="AG657" s="179"/>
      <c r="AH657" s="179"/>
      <c r="AI657" s="179"/>
      <c r="AJ657" s="179"/>
      <c r="AK657" s="207"/>
      <c r="AL657" s="179"/>
      <c r="AM657" s="179"/>
      <c r="AN657" s="179"/>
      <c r="AO657" s="179"/>
      <c r="AP657" s="179"/>
      <c r="AQ657" s="179"/>
      <c r="AR657" s="179"/>
      <c r="AS657" s="179"/>
      <c r="AT657" s="179"/>
      <c r="AU657" s="179"/>
      <c r="AV657" s="179"/>
      <c r="AW657" s="179"/>
    </row>
    <row r="658" spans="1:49" s="200" customFormat="1" ht="51.6" customHeight="1">
      <c r="A658" s="140" t="str">
        <f>IF(D658&lt;&gt;"",VLOOKUP('ACTIVOS DE INFORMACIÓN 2020'!D658,DATA!$E$2:$F$101,2)&amp;"-"&amp;B658,"")</f>
        <v/>
      </c>
      <c r="B658" s="140"/>
      <c r="C658" s="141"/>
      <c r="D658" s="141"/>
      <c r="E658" s="173"/>
      <c r="F658" s="179"/>
      <c r="G658" s="173"/>
      <c r="H658" s="173"/>
      <c r="I658" s="143"/>
      <c r="J658" s="180"/>
      <c r="K658" s="141"/>
      <c r="L658" s="180"/>
      <c r="M658" s="173"/>
      <c r="N658" s="173"/>
      <c r="O658" s="141"/>
      <c r="P658" s="141"/>
      <c r="Q658" s="173"/>
      <c r="R658" s="173"/>
      <c r="S658" s="173"/>
      <c r="T658" s="179"/>
      <c r="U658" s="199"/>
      <c r="V658" s="141"/>
      <c r="W658" s="173"/>
      <c r="X658" s="143"/>
      <c r="Y658" s="179"/>
      <c r="Z658" s="143"/>
      <c r="AA658" s="143"/>
      <c r="AB658" s="143"/>
      <c r="AC658" s="179"/>
      <c r="AD658" s="144"/>
      <c r="AE658" s="179"/>
      <c r="AF658" s="179"/>
      <c r="AG658" s="179"/>
      <c r="AH658" s="179"/>
      <c r="AI658" s="179"/>
      <c r="AJ658" s="179"/>
      <c r="AK658" s="207"/>
      <c r="AL658" s="179"/>
      <c r="AM658" s="179"/>
      <c r="AN658" s="179"/>
      <c r="AO658" s="179"/>
      <c r="AP658" s="179"/>
      <c r="AQ658" s="179"/>
      <c r="AR658" s="179"/>
      <c r="AS658" s="179"/>
      <c r="AT658" s="179"/>
      <c r="AU658" s="179"/>
      <c r="AV658" s="179"/>
      <c r="AW658" s="179"/>
    </row>
    <row r="659" spans="1:49" s="200" customFormat="1" ht="51.6" customHeight="1">
      <c r="A659" s="140" t="str">
        <f>IF(D659&lt;&gt;"",VLOOKUP('ACTIVOS DE INFORMACIÓN 2020'!D659,DATA!$E$2:$F$101,2)&amp;"-"&amp;B659,"")</f>
        <v/>
      </c>
      <c r="B659" s="140"/>
      <c r="C659" s="141"/>
      <c r="D659" s="141"/>
      <c r="E659" s="173"/>
      <c r="F659" s="173"/>
      <c r="G659" s="173"/>
      <c r="H659" s="173"/>
      <c r="I659" s="143"/>
      <c r="J659" s="180"/>
      <c r="K659" s="141"/>
      <c r="L659" s="180"/>
      <c r="M659" s="173"/>
      <c r="N659" s="173"/>
      <c r="O659" s="141"/>
      <c r="P659" s="141"/>
      <c r="Q659" s="173"/>
      <c r="R659" s="173"/>
      <c r="S659" s="173"/>
      <c r="T659" s="179"/>
      <c r="U659" s="199"/>
      <c r="V659" s="141"/>
      <c r="W659" s="173"/>
      <c r="X659" s="143"/>
      <c r="Y659" s="179"/>
      <c r="Z659" s="143"/>
      <c r="AA659" s="143"/>
      <c r="AB659" s="143"/>
      <c r="AC659" s="179"/>
      <c r="AD659" s="144"/>
      <c r="AE659" s="179"/>
      <c r="AF659" s="179"/>
      <c r="AG659" s="179"/>
      <c r="AH659" s="179"/>
      <c r="AI659" s="179"/>
      <c r="AJ659" s="179"/>
      <c r="AK659" s="207"/>
      <c r="AL659" s="179"/>
      <c r="AM659" s="179"/>
      <c r="AN659" s="179"/>
      <c r="AO659" s="179"/>
      <c r="AP659" s="179"/>
      <c r="AQ659" s="179"/>
      <c r="AR659" s="179"/>
      <c r="AS659" s="179"/>
      <c r="AT659" s="179"/>
      <c r="AU659" s="179"/>
      <c r="AV659" s="179"/>
      <c r="AW659" s="179"/>
    </row>
    <row r="660" spans="1:49" s="200" customFormat="1" ht="51.6" customHeight="1">
      <c r="A660" s="140" t="str">
        <f>IF(D660&lt;&gt;"",VLOOKUP('ACTIVOS DE INFORMACIÓN 2020'!D660,DATA!$E$2:$F$101,2)&amp;"-"&amp;B660,"")</f>
        <v/>
      </c>
      <c r="B660" s="140"/>
      <c r="C660" s="141"/>
      <c r="D660" s="141"/>
      <c r="E660" s="173"/>
      <c r="F660" s="179"/>
      <c r="G660" s="173"/>
      <c r="H660" s="173"/>
      <c r="I660" s="143"/>
      <c r="J660" s="180"/>
      <c r="K660" s="141"/>
      <c r="L660" s="180"/>
      <c r="M660" s="173"/>
      <c r="N660" s="173"/>
      <c r="O660" s="141"/>
      <c r="P660" s="141"/>
      <c r="Q660" s="173"/>
      <c r="R660" s="173"/>
      <c r="S660" s="173"/>
      <c r="T660" s="179"/>
      <c r="U660" s="199"/>
      <c r="V660" s="141"/>
      <c r="W660" s="173"/>
      <c r="X660" s="143"/>
      <c r="Y660" s="179"/>
      <c r="Z660" s="143"/>
      <c r="AA660" s="143"/>
      <c r="AB660" s="143"/>
      <c r="AC660" s="179"/>
      <c r="AD660" s="144"/>
      <c r="AE660" s="179"/>
      <c r="AF660" s="179"/>
      <c r="AG660" s="179"/>
      <c r="AH660" s="179"/>
      <c r="AI660" s="179"/>
      <c r="AJ660" s="179"/>
      <c r="AK660" s="207"/>
      <c r="AL660" s="179"/>
      <c r="AM660" s="179"/>
      <c r="AN660" s="179"/>
      <c r="AO660" s="179"/>
      <c r="AP660" s="179"/>
      <c r="AQ660" s="179"/>
      <c r="AR660" s="179"/>
      <c r="AS660" s="179"/>
      <c r="AT660" s="179"/>
      <c r="AU660" s="179"/>
      <c r="AV660" s="179"/>
      <c r="AW660" s="179"/>
    </row>
    <row r="661" spans="1:49" s="200" customFormat="1" ht="51.6" customHeight="1">
      <c r="A661" s="140" t="str">
        <f>IF(D661&lt;&gt;"",VLOOKUP('ACTIVOS DE INFORMACIÓN 2020'!D661,DATA!$E$2:$F$101,2)&amp;"-"&amp;B661,"")</f>
        <v/>
      </c>
      <c r="B661" s="140"/>
      <c r="C661" s="141"/>
      <c r="D661" s="141"/>
      <c r="E661" s="173"/>
      <c r="F661" s="173"/>
      <c r="G661" s="173"/>
      <c r="H661" s="173"/>
      <c r="I661" s="143"/>
      <c r="J661" s="180"/>
      <c r="K661" s="141"/>
      <c r="L661" s="180"/>
      <c r="M661" s="173"/>
      <c r="N661" s="173"/>
      <c r="O661" s="141"/>
      <c r="P661" s="141"/>
      <c r="Q661" s="173"/>
      <c r="R661" s="173"/>
      <c r="S661" s="173"/>
      <c r="T661" s="179"/>
      <c r="U661" s="199"/>
      <c r="V661" s="141"/>
      <c r="W661" s="173"/>
      <c r="X661" s="143"/>
      <c r="Y661" s="179"/>
      <c r="Z661" s="143"/>
      <c r="AA661" s="143"/>
      <c r="AB661" s="143"/>
      <c r="AC661" s="179"/>
      <c r="AD661" s="144"/>
      <c r="AE661" s="179"/>
      <c r="AF661" s="179"/>
      <c r="AG661" s="179"/>
      <c r="AH661" s="179"/>
      <c r="AI661" s="179"/>
      <c r="AJ661" s="179"/>
      <c r="AK661" s="207"/>
      <c r="AL661" s="179"/>
      <c r="AM661" s="179"/>
      <c r="AN661" s="179"/>
      <c r="AO661" s="179"/>
      <c r="AP661" s="179"/>
      <c r="AQ661" s="179"/>
      <c r="AR661" s="179"/>
      <c r="AS661" s="179"/>
      <c r="AT661" s="179"/>
      <c r="AU661" s="179"/>
      <c r="AV661" s="179"/>
      <c r="AW661" s="179"/>
    </row>
    <row r="662" spans="1:49" s="200" customFormat="1" ht="51.6" customHeight="1">
      <c r="A662" s="140" t="str">
        <f>IF(D662&lt;&gt;"",VLOOKUP('ACTIVOS DE INFORMACIÓN 2020'!D662,DATA!$E$2:$F$101,2)&amp;"-"&amp;B662,"")</f>
        <v/>
      </c>
      <c r="B662" s="140"/>
      <c r="C662" s="141"/>
      <c r="D662" s="141"/>
      <c r="E662" s="173"/>
      <c r="F662" s="173"/>
      <c r="G662" s="173"/>
      <c r="H662" s="173"/>
      <c r="I662" s="143"/>
      <c r="J662" s="180"/>
      <c r="K662" s="141"/>
      <c r="L662" s="180"/>
      <c r="M662" s="173"/>
      <c r="N662" s="173"/>
      <c r="O662" s="141"/>
      <c r="P662" s="141"/>
      <c r="Q662" s="173"/>
      <c r="R662" s="173"/>
      <c r="S662" s="173"/>
      <c r="T662" s="179"/>
      <c r="U662" s="199"/>
      <c r="V662" s="141"/>
      <c r="W662" s="173"/>
      <c r="X662" s="143"/>
      <c r="Y662" s="179"/>
      <c r="Z662" s="143"/>
      <c r="AA662" s="143"/>
      <c r="AB662" s="143"/>
      <c r="AC662" s="179"/>
      <c r="AD662" s="144"/>
      <c r="AE662" s="179"/>
      <c r="AF662" s="179"/>
      <c r="AG662" s="179"/>
      <c r="AH662" s="179"/>
      <c r="AI662" s="179"/>
      <c r="AJ662" s="179"/>
      <c r="AK662" s="207"/>
      <c r="AL662" s="179"/>
      <c r="AM662" s="179"/>
      <c r="AN662" s="179"/>
      <c r="AO662" s="179"/>
      <c r="AP662" s="179"/>
      <c r="AQ662" s="179"/>
      <c r="AR662" s="179"/>
      <c r="AS662" s="179"/>
      <c r="AT662" s="179"/>
      <c r="AU662" s="179"/>
      <c r="AV662" s="179"/>
      <c r="AW662" s="179"/>
    </row>
    <row r="663" spans="1:49" s="200" customFormat="1" ht="51.6" customHeight="1">
      <c r="A663" s="140" t="str">
        <f>IF(D663&lt;&gt;"",VLOOKUP('ACTIVOS DE INFORMACIÓN 2020'!D663,DATA!$E$2:$F$101,2)&amp;"-"&amp;B663,"")</f>
        <v/>
      </c>
      <c r="B663" s="140"/>
      <c r="C663" s="141"/>
      <c r="D663" s="141"/>
      <c r="E663" s="173"/>
      <c r="F663" s="173"/>
      <c r="G663" s="173"/>
      <c r="H663" s="173"/>
      <c r="I663" s="143"/>
      <c r="J663" s="180"/>
      <c r="K663" s="141"/>
      <c r="L663" s="180"/>
      <c r="M663" s="173"/>
      <c r="N663" s="173"/>
      <c r="O663" s="141"/>
      <c r="P663" s="141"/>
      <c r="Q663" s="173"/>
      <c r="R663" s="173"/>
      <c r="S663" s="173"/>
      <c r="T663" s="179"/>
      <c r="U663" s="199"/>
      <c r="V663" s="141"/>
      <c r="W663" s="173"/>
      <c r="X663" s="143"/>
      <c r="Y663" s="179"/>
      <c r="Z663" s="143"/>
      <c r="AA663" s="143"/>
      <c r="AB663" s="143"/>
      <c r="AC663" s="179"/>
      <c r="AD663" s="144"/>
      <c r="AE663" s="179"/>
      <c r="AF663" s="179"/>
      <c r="AG663" s="179"/>
      <c r="AH663" s="179"/>
      <c r="AI663" s="179"/>
      <c r="AJ663" s="179"/>
      <c r="AK663" s="207"/>
      <c r="AL663" s="179"/>
      <c r="AM663" s="179"/>
      <c r="AN663" s="179"/>
      <c r="AO663" s="179"/>
      <c r="AP663" s="179"/>
      <c r="AQ663" s="179"/>
      <c r="AR663" s="179"/>
      <c r="AS663" s="179"/>
      <c r="AT663" s="179"/>
      <c r="AU663" s="179"/>
      <c r="AV663" s="179"/>
      <c r="AW663" s="179"/>
    </row>
    <row r="664" spans="1:49" s="200" customFormat="1" ht="51.6" customHeight="1">
      <c r="A664" s="140" t="str">
        <f>IF(D664&lt;&gt;"",VLOOKUP('ACTIVOS DE INFORMACIÓN 2020'!D664,DATA!$E$2:$F$101,2)&amp;"-"&amp;B664,"")</f>
        <v/>
      </c>
      <c r="B664" s="140"/>
      <c r="C664" s="141"/>
      <c r="D664" s="141"/>
      <c r="E664" s="173"/>
      <c r="F664" s="173"/>
      <c r="G664" s="173"/>
      <c r="H664" s="173"/>
      <c r="I664" s="143"/>
      <c r="J664" s="180"/>
      <c r="K664" s="141"/>
      <c r="L664" s="180"/>
      <c r="M664" s="173"/>
      <c r="N664" s="173"/>
      <c r="O664" s="141"/>
      <c r="P664" s="141"/>
      <c r="Q664" s="173"/>
      <c r="R664" s="173"/>
      <c r="S664" s="173"/>
      <c r="T664" s="179"/>
      <c r="U664" s="199"/>
      <c r="V664" s="141"/>
      <c r="W664" s="173"/>
      <c r="X664" s="143"/>
      <c r="Y664" s="179"/>
      <c r="Z664" s="143"/>
      <c r="AA664" s="143"/>
      <c r="AB664" s="143"/>
      <c r="AC664" s="179"/>
      <c r="AD664" s="144"/>
      <c r="AE664" s="179"/>
      <c r="AF664" s="179"/>
      <c r="AG664" s="179"/>
      <c r="AH664" s="179"/>
      <c r="AI664" s="179"/>
      <c r="AJ664" s="179"/>
      <c r="AK664" s="207"/>
      <c r="AL664" s="179"/>
      <c r="AM664" s="179"/>
      <c r="AN664" s="179"/>
      <c r="AO664" s="179"/>
      <c r="AP664" s="179"/>
      <c r="AQ664" s="179"/>
      <c r="AR664" s="179"/>
      <c r="AS664" s="179"/>
      <c r="AT664" s="179"/>
      <c r="AU664" s="179"/>
      <c r="AV664" s="179"/>
      <c r="AW664" s="179"/>
    </row>
    <row r="665" spans="1:49" s="200" customFormat="1" ht="51.6" customHeight="1">
      <c r="A665" s="140" t="str">
        <f>IF(D665&lt;&gt;"",VLOOKUP('ACTIVOS DE INFORMACIÓN 2020'!D665,DATA!$E$2:$F$101,2)&amp;"-"&amp;B665,"")</f>
        <v/>
      </c>
      <c r="B665" s="140"/>
      <c r="C665" s="141"/>
      <c r="D665" s="141"/>
      <c r="E665" s="173"/>
      <c r="F665" s="173"/>
      <c r="G665" s="173"/>
      <c r="H665" s="173"/>
      <c r="I665" s="143"/>
      <c r="J665" s="180"/>
      <c r="K665" s="141"/>
      <c r="L665" s="180"/>
      <c r="M665" s="173"/>
      <c r="N665" s="173"/>
      <c r="O665" s="141"/>
      <c r="P665" s="141"/>
      <c r="Q665" s="173"/>
      <c r="R665" s="173"/>
      <c r="S665" s="173"/>
      <c r="T665" s="179"/>
      <c r="U665" s="199"/>
      <c r="V665" s="141"/>
      <c r="W665" s="173"/>
      <c r="X665" s="143"/>
      <c r="Y665" s="179"/>
      <c r="Z665" s="143"/>
      <c r="AA665" s="143"/>
      <c r="AB665" s="143"/>
      <c r="AC665" s="179"/>
      <c r="AD665" s="144"/>
      <c r="AE665" s="179"/>
      <c r="AF665" s="179"/>
      <c r="AG665" s="179"/>
      <c r="AH665" s="179"/>
      <c r="AI665" s="179"/>
      <c r="AJ665" s="179"/>
      <c r="AK665" s="207"/>
      <c r="AL665" s="179"/>
      <c r="AM665" s="179"/>
      <c r="AN665" s="179"/>
      <c r="AO665" s="179"/>
      <c r="AP665" s="179"/>
      <c r="AQ665" s="179"/>
      <c r="AR665" s="179"/>
      <c r="AS665" s="179"/>
      <c r="AT665" s="179"/>
      <c r="AU665" s="179"/>
      <c r="AV665" s="179"/>
      <c r="AW665" s="179"/>
    </row>
    <row r="666" spans="1:49" s="200" customFormat="1" ht="51.6" customHeight="1">
      <c r="A666" s="140" t="str">
        <f>IF(D666&lt;&gt;"",VLOOKUP('ACTIVOS DE INFORMACIÓN 2020'!D666,DATA!$E$2:$F$101,2)&amp;"-"&amp;B666,"")</f>
        <v/>
      </c>
      <c r="B666" s="140"/>
      <c r="C666" s="141"/>
      <c r="D666" s="141"/>
      <c r="E666" s="173"/>
      <c r="F666" s="173"/>
      <c r="G666" s="173"/>
      <c r="H666" s="173"/>
      <c r="I666" s="143"/>
      <c r="J666" s="180"/>
      <c r="K666" s="141"/>
      <c r="L666" s="180"/>
      <c r="M666" s="173"/>
      <c r="N666" s="173"/>
      <c r="O666" s="141"/>
      <c r="P666" s="141"/>
      <c r="Q666" s="173"/>
      <c r="R666" s="173"/>
      <c r="S666" s="173"/>
      <c r="T666" s="179"/>
      <c r="U666" s="199"/>
      <c r="V666" s="141"/>
      <c r="W666" s="173"/>
      <c r="X666" s="143"/>
      <c r="Y666" s="179"/>
      <c r="Z666" s="143"/>
      <c r="AA666" s="143"/>
      <c r="AB666" s="143"/>
      <c r="AC666" s="179"/>
      <c r="AD666" s="144"/>
      <c r="AE666" s="179"/>
      <c r="AF666" s="179"/>
      <c r="AG666" s="179"/>
      <c r="AH666" s="179"/>
      <c r="AI666" s="179"/>
      <c r="AJ666" s="179"/>
      <c r="AK666" s="207"/>
      <c r="AL666" s="179"/>
      <c r="AM666" s="179"/>
      <c r="AN666" s="179"/>
      <c r="AO666" s="179"/>
      <c r="AP666" s="179"/>
      <c r="AQ666" s="179"/>
      <c r="AR666" s="179"/>
      <c r="AS666" s="179"/>
      <c r="AT666" s="179"/>
      <c r="AU666" s="179"/>
      <c r="AV666" s="179"/>
      <c r="AW666" s="179"/>
    </row>
    <row r="667" spans="1:49" s="200" customFormat="1" ht="51.6" customHeight="1">
      <c r="A667" s="140" t="str">
        <f>IF(D667&lt;&gt;"",VLOOKUP('ACTIVOS DE INFORMACIÓN 2020'!D667,DATA!$E$2:$F$101,2)&amp;"-"&amp;B667,"")</f>
        <v/>
      </c>
      <c r="B667" s="140"/>
      <c r="C667" s="141"/>
      <c r="D667" s="141"/>
      <c r="E667" s="173"/>
      <c r="F667" s="173"/>
      <c r="G667" s="173"/>
      <c r="H667" s="173"/>
      <c r="I667" s="143"/>
      <c r="J667" s="180"/>
      <c r="K667" s="141"/>
      <c r="L667" s="180"/>
      <c r="M667" s="173"/>
      <c r="N667" s="173"/>
      <c r="O667" s="141"/>
      <c r="P667" s="141"/>
      <c r="Q667" s="173"/>
      <c r="R667" s="173"/>
      <c r="S667" s="173"/>
      <c r="T667" s="179"/>
      <c r="U667" s="199"/>
      <c r="V667" s="141"/>
      <c r="W667" s="173"/>
      <c r="X667" s="143"/>
      <c r="Y667" s="179"/>
      <c r="Z667" s="143"/>
      <c r="AA667" s="143"/>
      <c r="AB667" s="143"/>
      <c r="AC667" s="179"/>
      <c r="AD667" s="144"/>
      <c r="AE667" s="179"/>
      <c r="AF667" s="179"/>
      <c r="AG667" s="179"/>
      <c r="AH667" s="179"/>
      <c r="AI667" s="179"/>
      <c r="AJ667" s="179"/>
      <c r="AK667" s="207"/>
      <c r="AL667" s="179"/>
      <c r="AM667" s="179"/>
      <c r="AN667" s="179"/>
      <c r="AO667" s="179"/>
      <c r="AP667" s="179"/>
      <c r="AQ667" s="179"/>
      <c r="AR667" s="179"/>
      <c r="AS667" s="179"/>
      <c r="AT667" s="179"/>
      <c r="AU667" s="179"/>
      <c r="AV667" s="207"/>
      <c r="AW667" s="179"/>
    </row>
    <row r="668" spans="1:49" s="200" customFormat="1" ht="51.6" customHeight="1">
      <c r="A668" s="140" t="str">
        <f>IF(D668&lt;&gt;"",VLOOKUP('ACTIVOS DE INFORMACIÓN 2020'!D668,DATA!$E$2:$F$101,2)&amp;"-"&amp;B668,"")</f>
        <v/>
      </c>
      <c r="B668" s="140"/>
      <c r="C668" s="141"/>
      <c r="D668" s="141"/>
      <c r="E668" s="173"/>
      <c r="F668" s="173"/>
      <c r="G668" s="173"/>
      <c r="H668" s="173"/>
      <c r="I668" s="143"/>
      <c r="J668" s="180"/>
      <c r="K668" s="141"/>
      <c r="L668" s="180"/>
      <c r="M668" s="173"/>
      <c r="N668" s="173"/>
      <c r="O668" s="141"/>
      <c r="P668" s="141"/>
      <c r="Q668" s="173"/>
      <c r="R668" s="173"/>
      <c r="S668" s="173"/>
      <c r="T668" s="179"/>
      <c r="U668" s="199"/>
      <c r="V668" s="141"/>
      <c r="W668" s="173"/>
      <c r="X668" s="143"/>
      <c r="Y668" s="179"/>
      <c r="Z668" s="143"/>
      <c r="AA668" s="143"/>
      <c r="AB668" s="143"/>
      <c r="AC668" s="179"/>
      <c r="AD668" s="144"/>
      <c r="AE668" s="179"/>
      <c r="AF668" s="179"/>
      <c r="AG668" s="179"/>
      <c r="AH668" s="179"/>
      <c r="AI668" s="179"/>
      <c r="AJ668" s="179"/>
      <c r="AK668" s="207"/>
      <c r="AL668" s="179"/>
      <c r="AM668" s="179"/>
      <c r="AN668" s="179"/>
      <c r="AO668" s="179"/>
      <c r="AP668" s="179"/>
      <c r="AQ668" s="179"/>
      <c r="AR668" s="179"/>
      <c r="AS668" s="179"/>
      <c r="AT668" s="179"/>
      <c r="AU668" s="179"/>
      <c r="AV668" s="207"/>
      <c r="AW668" s="179"/>
    </row>
    <row r="669" spans="1:49" s="200" customFormat="1" ht="51.6" customHeight="1">
      <c r="A669" s="140" t="str">
        <f>IF(D669&lt;&gt;"",VLOOKUP('ACTIVOS DE INFORMACIÓN 2020'!D669,DATA!$E$2:$F$101,2)&amp;"-"&amp;B669,"")</f>
        <v/>
      </c>
      <c r="B669" s="140"/>
      <c r="C669" s="141"/>
      <c r="D669" s="141"/>
      <c r="E669" s="173"/>
      <c r="F669" s="173"/>
      <c r="G669" s="173"/>
      <c r="H669" s="173"/>
      <c r="I669" s="143"/>
      <c r="J669" s="180"/>
      <c r="K669" s="141"/>
      <c r="L669" s="180"/>
      <c r="M669" s="173"/>
      <c r="N669" s="173"/>
      <c r="O669" s="141"/>
      <c r="P669" s="141"/>
      <c r="Q669" s="173"/>
      <c r="R669" s="173"/>
      <c r="S669" s="173"/>
      <c r="T669" s="179"/>
      <c r="U669" s="199"/>
      <c r="V669" s="141"/>
      <c r="W669" s="173"/>
      <c r="X669" s="143"/>
      <c r="Y669" s="179"/>
      <c r="Z669" s="143"/>
      <c r="AA669" s="143"/>
      <c r="AB669" s="143"/>
      <c r="AC669" s="179"/>
      <c r="AD669" s="144"/>
      <c r="AE669" s="179"/>
      <c r="AF669" s="179"/>
      <c r="AG669" s="179"/>
      <c r="AH669" s="179"/>
      <c r="AI669" s="179"/>
      <c r="AJ669" s="179"/>
      <c r="AK669" s="207"/>
      <c r="AL669" s="179"/>
      <c r="AM669" s="179"/>
      <c r="AN669" s="179"/>
      <c r="AO669" s="179"/>
      <c r="AP669" s="179"/>
      <c r="AQ669" s="179"/>
      <c r="AR669" s="179"/>
      <c r="AS669" s="179"/>
      <c r="AT669" s="179"/>
      <c r="AU669" s="179"/>
      <c r="AV669" s="207"/>
      <c r="AW669" s="179"/>
    </row>
    <row r="670" spans="1:49" s="200" customFormat="1" ht="51.6" customHeight="1">
      <c r="A670" s="140" t="str">
        <f>IF(D670&lt;&gt;"",VLOOKUP('ACTIVOS DE INFORMACIÓN 2020'!D670,DATA!$E$2:$F$101,2)&amp;"-"&amp;B670,"")</f>
        <v/>
      </c>
      <c r="B670" s="140"/>
      <c r="C670" s="141"/>
      <c r="D670" s="141"/>
      <c r="E670" s="173"/>
      <c r="F670" s="173"/>
      <c r="G670" s="173"/>
      <c r="H670" s="173"/>
      <c r="I670" s="143"/>
      <c r="J670" s="180"/>
      <c r="K670" s="141"/>
      <c r="L670" s="180"/>
      <c r="M670" s="173"/>
      <c r="N670" s="173"/>
      <c r="O670" s="141"/>
      <c r="P670" s="141"/>
      <c r="Q670" s="173"/>
      <c r="R670" s="173"/>
      <c r="S670" s="173"/>
      <c r="T670" s="179"/>
      <c r="U670" s="199"/>
      <c r="V670" s="141"/>
      <c r="W670" s="173"/>
      <c r="X670" s="143"/>
      <c r="Y670" s="179"/>
      <c r="Z670" s="143"/>
      <c r="AA670" s="143"/>
      <c r="AB670" s="143"/>
      <c r="AC670" s="179"/>
      <c r="AD670" s="144"/>
      <c r="AE670" s="179"/>
      <c r="AF670" s="179"/>
      <c r="AG670" s="179"/>
      <c r="AH670" s="179"/>
      <c r="AI670" s="179"/>
      <c r="AJ670" s="179"/>
      <c r="AK670" s="207"/>
      <c r="AL670" s="179"/>
      <c r="AM670" s="179"/>
      <c r="AN670" s="179"/>
      <c r="AO670" s="179"/>
      <c r="AP670" s="179"/>
      <c r="AQ670" s="179"/>
      <c r="AR670" s="179"/>
      <c r="AS670" s="179"/>
      <c r="AT670" s="179"/>
      <c r="AU670" s="179"/>
      <c r="AV670" s="207"/>
      <c r="AW670" s="179"/>
    </row>
    <row r="671" spans="1:49" s="200" customFormat="1" ht="51.6" customHeight="1">
      <c r="A671" s="140" t="str">
        <f>IF(D671&lt;&gt;"",VLOOKUP('ACTIVOS DE INFORMACIÓN 2020'!D671,DATA!$E$2:$F$101,2)&amp;"-"&amp;B671,"")</f>
        <v/>
      </c>
      <c r="B671" s="140"/>
      <c r="C671" s="141"/>
      <c r="D671" s="141"/>
      <c r="E671" s="173"/>
      <c r="F671" s="173"/>
      <c r="G671" s="173"/>
      <c r="H671" s="173"/>
      <c r="I671" s="143"/>
      <c r="J671" s="180"/>
      <c r="K671" s="141"/>
      <c r="L671" s="180"/>
      <c r="M671" s="173"/>
      <c r="N671" s="173"/>
      <c r="O671" s="141"/>
      <c r="P671" s="141"/>
      <c r="Q671" s="173"/>
      <c r="R671" s="173"/>
      <c r="S671" s="173"/>
      <c r="T671" s="179"/>
      <c r="U671" s="199"/>
      <c r="V671" s="141"/>
      <c r="W671" s="173"/>
      <c r="X671" s="143"/>
      <c r="Y671" s="179"/>
      <c r="Z671" s="143"/>
      <c r="AA671" s="143"/>
      <c r="AB671" s="143"/>
      <c r="AC671" s="179"/>
      <c r="AD671" s="144"/>
      <c r="AE671" s="179"/>
      <c r="AF671" s="179"/>
      <c r="AG671" s="179"/>
      <c r="AH671" s="179"/>
      <c r="AI671" s="179"/>
      <c r="AJ671" s="179"/>
      <c r="AK671" s="207"/>
      <c r="AL671" s="179"/>
      <c r="AM671" s="179"/>
      <c r="AN671" s="179"/>
      <c r="AO671" s="179"/>
      <c r="AP671" s="179"/>
      <c r="AQ671" s="179"/>
      <c r="AR671" s="179"/>
      <c r="AS671" s="179"/>
      <c r="AT671" s="179"/>
      <c r="AU671" s="179"/>
      <c r="AV671" s="207"/>
      <c r="AW671" s="179"/>
    </row>
    <row r="672" spans="1:49" s="200" customFormat="1" ht="51.6" customHeight="1">
      <c r="A672" s="140" t="str">
        <f>IF(D672&lt;&gt;"",VLOOKUP('ACTIVOS DE INFORMACIÓN 2020'!D672,DATA!$E$2:$F$101,2)&amp;"-"&amp;B672,"")</f>
        <v/>
      </c>
      <c r="B672" s="140"/>
      <c r="C672" s="141"/>
      <c r="D672" s="141"/>
      <c r="E672" s="173"/>
      <c r="F672" s="173"/>
      <c r="G672" s="173"/>
      <c r="H672" s="173"/>
      <c r="I672" s="143"/>
      <c r="J672" s="180"/>
      <c r="K672" s="141"/>
      <c r="L672" s="180"/>
      <c r="M672" s="173"/>
      <c r="N672" s="173"/>
      <c r="O672" s="141"/>
      <c r="P672" s="141"/>
      <c r="Q672" s="173"/>
      <c r="R672" s="173"/>
      <c r="S672" s="173"/>
      <c r="T672" s="179"/>
      <c r="U672" s="199"/>
      <c r="V672" s="141"/>
      <c r="W672" s="173"/>
      <c r="X672" s="143"/>
      <c r="Y672" s="179"/>
      <c r="Z672" s="143"/>
      <c r="AA672" s="143"/>
      <c r="AB672" s="143"/>
      <c r="AC672" s="179"/>
      <c r="AD672" s="144"/>
      <c r="AE672" s="179"/>
      <c r="AF672" s="179"/>
      <c r="AG672" s="179"/>
      <c r="AH672" s="179"/>
      <c r="AI672" s="179"/>
      <c r="AJ672" s="179"/>
      <c r="AK672" s="207"/>
      <c r="AL672" s="179"/>
      <c r="AM672" s="179"/>
      <c r="AN672" s="179"/>
      <c r="AO672" s="179"/>
      <c r="AP672" s="179"/>
      <c r="AQ672" s="179"/>
      <c r="AR672" s="179"/>
      <c r="AS672" s="179"/>
      <c r="AT672" s="179"/>
      <c r="AU672" s="179"/>
      <c r="AV672" s="207"/>
      <c r="AW672" s="179"/>
    </row>
    <row r="673" spans="1:49" s="200" customFormat="1" ht="51.6" customHeight="1">
      <c r="A673" s="140" t="str">
        <f>IF(D673&lt;&gt;"",VLOOKUP('ACTIVOS DE INFORMACIÓN 2020'!D673,DATA!$E$2:$F$101,2)&amp;"-"&amp;B673,"")</f>
        <v/>
      </c>
      <c r="B673" s="140"/>
      <c r="C673" s="141"/>
      <c r="D673" s="141"/>
      <c r="E673" s="173"/>
      <c r="F673" s="173"/>
      <c r="G673" s="173"/>
      <c r="H673" s="173"/>
      <c r="I673" s="143"/>
      <c r="J673" s="180"/>
      <c r="K673" s="141"/>
      <c r="L673" s="180"/>
      <c r="M673" s="173"/>
      <c r="N673" s="173"/>
      <c r="O673" s="141"/>
      <c r="P673" s="141"/>
      <c r="Q673" s="173"/>
      <c r="R673" s="173"/>
      <c r="S673" s="173"/>
      <c r="T673" s="179"/>
      <c r="U673" s="199"/>
      <c r="V673" s="141"/>
      <c r="W673" s="173"/>
      <c r="X673" s="143"/>
      <c r="Y673" s="179"/>
      <c r="Z673" s="143"/>
      <c r="AA673" s="143"/>
      <c r="AB673" s="143"/>
      <c r="AC673" s="179"/>
      <c r="AD673" s="144"/>
      <c r="AE673" s="179"/>
      <c r="AF673" s="179"/>
      <c r="AG673" s="179"/>
      <c r="AH673" s="179"/>
      <c r="AI673" s="179"/>
      <c r="AJ673" s="179"/>
      <c r="AK673" s="207"/>
      <c r="AL673" s="179"/>
      <c r="AM673" s="179"/>
      <c r="AN673" s="179"/>
      <c r="AO673" s="179"/>
      <c r="AP673" s="179"/>
      <c r="AQ673" s="179"/>
      <c r="AR673" s="179"/>
      <c r="AS673" s="179"/>
      <c r="AT673" s="179"/>
      <c r="AU673" s="179"/>
      <c r="AV673" s="207"/>
      <c r="AW673" s="179"/>
    </row>
    <row r="674" spans="1:49" s="200" customFormat="1" ht="51.6" customHeight="1">
      <c r="A674" s="140" t="str">
        <f>IF(D674&lt;&gt;"",VLOOKUP('ACTIVOS DE INFORMACIÓN 2020'!D674,DATA!$E$2:$F$101,2)&amp;"-"&amp;B674,"")</f>
        <v/>
      </c>
      <c r="B674" s="140"/>
      <c r="C674" s="141"/>
      <c r="D674" s="141"/>
      <c r="E674" s="173"/>
      <c r="F674" s="173"/>
      <c r="G674" s="173"/>
      <c r="H674" s="173"/>
      <c r="I674" s="143"/>
      <c r="J674" s="180"/>
      <c r="K674" s="141"/>
      <c r="L674" s="180"/>
      <c r="M674" s="173"/>
      <c r="N674" s="173"/>
      <c r="O674" s="141"/>
      <c r="P674" s="141"/>
      <c r="Q674" s="173"/>
      <c r="R674" s="173"/>
      <c r="S674" s="173"/>
      <c r="T674" s="179"/>
      <c r="U674" s="199"/>
      <c r="V674" s="141"/>
      <c r="W674" s="173"/>
      <c r="X674" s="143"/>
      <c r="Y674" s="179"/>
      <c r="Z674" s="143"/>
      <c r="AA674" s="143"/>
      <c r="AB674" s="143"/>
      <c r="AC674" s="179"/>
      <c r="AD674" s="144"/>
      <c r="AE674" s="179"/>
      <c r="AF674" s="179"/>
      <c r="AG674" s="179"/>
      <c r="AH674" s="179"/>
      <c r="AI674" s="179"/>
      <c r="AJ674" s="179"/>
      <c r="AK674" s="207"/>
      <c r="AL674" s="179"/>
      <c r="AM674" s="179"/>
      <c r="AN674" s="179"/>
      <c r="AO674" s="179"/>
      <c r="AP674" s="179"/>
      <c r="AQ674" s="179"/>
      <c r="AR674" s="179"/>
      <c r="AS674" s="179"/>
      <c r="AT674" s="179"/>
      <c r="AU674" s="179"/>
      <c r="AV674" s="207"/>
      <c r="AW674" s="179"/>
    </row>
    <row r="675" spans="1:49" s="200" customFormat="1" ht="51.6" customHeight="1">
      <c r="A675" s="140" t="str">
        <f>IF(D675&lt;&gt;"",VLOOKUP('ACTIVOS DE INFORMACIÓN 2020'!D675,DATA!$E$2:$F$101,2)&amp;"-"&amp;B675,"")</f>
        <v/>
      </c>
      <c r="B675" s="140"/>
      <c r="C675" s="141"/>
      <c r="D675" s="141"/>
      <c r="E675" s="173"/>
      <c r="F675" s="173"/>
      <c r="G675" s="173"/>
      <c r="H675" s="173"/>
      <c r="I675" s="143"/>
      <c r="J675" s="180"/>
      <c r="K675" s="141"/>
      <c r="L675" s="180"/>
      <c r="M675" s="173"/>
      <c r="N675" s="173"/>
      <c r="O675" s="141"/>
      <c r="P675" s="141"/>
      <c r="Q675" s="173"/>
      <c r="R675" s="173"/>
      <c r="S675" s="173"/>
      <c r="T675" s="179"/>
      <c r="U675" s="199"/>
      <c r="V675" s="141"/>
      <c r="W675" s="173"/>
      <c r="X675" s="143"/>
      <c r="Y675" s="179"/>
      <c r="Z675" s="143"/>
      <c r="AA675" s="143"/>
      <c r="AB675" s="143"/>
      <c r="AC675" s="179"/>
      <c r="AD675" s="144"/>
      <c r="AE675" s="179"/>
      <c r="AF675" s="179"/>
      <c r="AG675" s="179"/>
      <c r="AH675" s="179"/>
      <c r="AI675" s="179"/>
      <c r="AJ675" s="173"/>
      <c r="AK675" s="141"/>
      <c r="AL675" s="141"/>
      <c r="AM675" s="173"/>
      <c r="AN675" s="179"/>
      <c r="AO675" s="179"/>
      <c r="AP675" s="179"/>
      <c r="AQ675" s="179"/>
      <c r="AR675" s="179"/>
      <c r="AS675" s="179"/>
      <c r="AT675" s="179"/>
      <c r="AU675" s="179"/>
      <c r="AV675" s="207"/>
      <c r="AW675" s="179"/>
    </row>
    <row r="676" spans="1:49" s="200" customFormat="1" ht="51.6" customHeight="1">
      <c r="A676" s="140" t="str">
        <f>IF(D676&lt;&gt;"",VLOOKUP('ACTIVOS DE INFORMACIÓN 2020'!D676,DATA!$E$2:$F$101,2)&amp;"-"&amp;B676,"")</f>
        <v/>
      </c>
      <c r="B676" s="140"/>
      <c r="C676" s="141"/>
      <c r="D676" s="141"/>
      <c r="E676" s="173"/>
      <c r="F676" s="179"/>
      <c r="G676" s="173"/>
      <c r="H676" s="173"/>
      <c r="I676" s="143"/>
      <c r="J676" s="180"/>
      <c r="K676" s="141"/>
      <c r="L676" s="180"/>
      <c r="M676" s="173"/>
      <c r="N676" s="173"/>
      <c r="O676" s="141"/>
      <c r="P676" s="141"/>
      <c r="Q676" s="173"/>
      <c r="R676" s="173"/>
      <c r="S676" s="173"/>
      <c r="T676" s="179"/>
      <c r="U676" s="199"/>
      <c r="V676" s="141"/>
      <c r="W676" s="173"/>
      <c r="X676" s="143"/>
      <c r="Y676" s="179"/>
      <c r="Z676" s="143"/>
      <c r="AA676" s="143"/>
      <c r="AB676" s="143"/>
      <c r="AC676" s="179"/>
      <c r="AD676" s="144"/>
      <c r="AE676" s="179"/>
      <c r="AF676" s="179"/>
      <c r="AG676" s="179"/>
      <c r="AH676" s="179"/>
      <c r="AI676" s="179"/>
      <c r="AJ676" s="179"/>
      <c r="AK676" s="207"/>
      <c r="AL676" s="179"/>
      <c r="AM676" s="179"/>
      <c r="AN676" s="179"/>
      <c r="AO676" s="179"/>
      <c r="AP676" s="179"/>
      <c r="AQ676" s="179"/>
      <c r="AR676" s="179"/>
      <c r="AS676" s="179"/>
      <c r="AT676" s="179"/>
      <c r="AU676" s="179"/>
      <c r="AV676" s="179"/>
      <c r="AW676" s="179"/>
    </row>
    <row r="677" spans="1:49" s="200" customFormat="1" ht="51.6" customHeight="1">
      <c r="A677" s="140" t="str">
        <f>IF(D677&lt;&gt;"",VLOOKUP('ACTIVOS DE INFORMACIÓN 2020'!D677,DATA!$E$2:$F$101,2)&amp;"-"&amp;B677,"")</f>
        <v/>
      </c>
      <c r="B677" s="140"/>
      <c r="C677" s="141"/>
      <c r="D677" s="141"/>
      <c r="E677" s="141"/>
      <c r="F677" s="142"/>
      <c r="G677" s="141"/>
      <c r="H677" s="141"/>
      <c r="I677" s="143"/>
      <c r="J677" s="145"/>
      <c r="K677" s="141"/>
      <c r="L677" s="145"/>
      <c r="M677" s="141"/>
      <c r="N677" s="141"/>
      <c r="O677" s="141"/>
      <c r="P677" s="141"/>
      <c r="Q677" s="141"/>
      <c r="R677" s="141"/>
      <c r="S677" s="141"/>
      <c r="T677" s="142"/>
      <c r="U677" s="199"/>
      <c r="V677" s="141"/>
      <c r="W677" s="141"/>
      <c r="X677" s="143"/>
      <c r="Y677" s="141"/>
      <c r="Z677" s="143"/>
      <c r="AA677" s="143"/>
      <c r="AB677" s="143"/>
      <c r="AC677" s="141"/>
      <c r="AD677" s="144"/>
      <c r="AE677" s="141"/>
      <c r="AF677" s="141"/>
      <c r="AG677" s="141"/>
      <c r="AH677" s="141"/>
      <c r="AI677" s="141"/>
      <c r="AJ677" s="141"/>
      <c r="AK677" s="164"/>
      <c r="AL677" s="141"/>
      <c r="AM677" s="141"/>
      <c r="AN677" s="141"/>
      <c r="AO677" s="141"/>
      <c r="AP677" s="141"/>
      <c r="AQ677" s="141"/>
      <c r="AR677" s="141"/>
      <c r="AS677" s="141"/>
      <c r="AT677" s="141"/>
      <c r="AU677" s="141"/>
      <c r="AV677" s="141"/>
      <c r="AW677" s="141"/>
    </row>
    <row r="678" spans="1:49" s="200" customFormat="1" ht="51.6" customHeight="1">
      <c r="A678" s="140" t="str">
        <f>IF(D678&lt;&gt;"",VLOOKUP('ACTIVOS DE INFORMACIÓN 2020'!D678,DATA!$E$2:$F$101,2)&amp;"-"&amp;B678,"")</f>
        <v/>
      </c>
      <c r="B678" s="140"/>
      <c r="C678" s="141"/>
      <c r="D678" s="141"/>
      <c r="E678" s="141"/>
      <c r="F678" s="142"/>
      <c r="G678" s="141"/>
      <c r="H678" s="141"/>
      <c r="I678" s="143"/>
      <c r="J678" s="145"/>
      <c r="K678" s="141"/>
      <c r="L678" s="145"/>
      <c r="M678" s="141"/>
      <c r="N678" s="141"/>
      <c r="O678" s="141"/>
      <c r="P678" s="141"/>
      <c r="Q678" s="141"/>
      <c r="R678" s="141"/>
      <c r="S678" s="141"/>
      <c r="T678" s="142"/>
      <c r="U678" s="199"/>
      <c r="V678" s="141"/>
      <c r="W678" s="141"/>
      <c r="X678" s="143"/>
      <c r="Y678" s="141"/>
      <c r="Z678" s="143"/>
      <c r="AA678" s="143"/>
      <c r="AB678" s="143"/>
      <c r="AC678" s="141"/>
      <c r="AD678" s="144"/>
      <c r="AE678" s="141"/>
      <c r="AF678" s="141"/>
      <c r="AG678" s="141"/>
      <c r="AH678" s="141"/>
      <c r="AI678" s="141"/>
      <c r="AJ678" s="141"/>
      <c r="AK678" s="164"/>
      <c r="AL678" s="141"/>
      <c r="AM678" s="141"/>
      <c r="AN678" s="141"/>
      <c r="AO678" s="141"/>
      <c r="AP678" s="141"/>
      <c r="AQ678" s="141"/>
      <c r="AR678" s="141"/>
      <c r="AS678" s="141"/>
      <c r="AT678" s="141"/>
      <c r="AU678" s="141"/>
      <c r="AV678" s="141"/>
      <c r="AW678" s="141"/>
    </row>
    <row r="679" spans="1:49" s="200" customFormat="1" ht="51.6" customHeight="1">
      <c r="A679" s="140" t="str">
        <f>IF(D679&lt;&gt;"",VLOOKUP('ACTIVOS DE INFORMACIÓN 2020'!D679,DATA!$E$2:$F$101,2)&amp;"-"&amp;B679,"")</f>
        <v/>
      </c>
      <c r="B679" s="140"/>
      <c r="C679" s="141"/>
      <c r="D679" s="141"/>
      <c r="E679" s="141"/>
      <c r="F679" s="142"/>
      <c r="G679" s="141"/>
      <c r="H679" s="141"/>
      <c r="I679" s="143"/>
      <c r="J679" s="145"/>
      <c r="K679" s="141"/>
      <c r="L679" s="145"/>
      <c r="M679" s="141"/>
      <c r="N679" s="141"/>
      <c r="O679" s="141"/>
      <c r="P679" s="141"/>
      <c r="Q679" s="141"/>
      <c r="R679" s="141"/>
      <c r="S679" s="141"/>
      <c r="T679" s="142"/>
      <c r="U679" s="199"/>
      <c r="V679" s="141"/>
      <c r="W679" s="141"/>
      <c r="X679" s="143"/>
      <c r="Y679" s="141"/>
      <c r="Z679" s="143"/>
      <c r="AA679" s="143"/>
      <c r="AB679" s="143"/>
      <c r="AC679" s="141"/>
      <c r="AD679" s="144"/>
      <c r="AE679" s="141"/>
      <c r="AF679" s="141"/>
      <c r="AG679" s="141"/>
      <c r="AH679" s="141"/>
      <c r="AI679" s="141"/>
      <c r="AJ679" s="141"/>
      <c r="AK679" s="164"/>
      <c r="AL679" s="141"/>
      <c r="AM679" s="141"/>
      <c r="AN679" s="141"/>
      <c r="AO679" s="141"/>
      <c r="AP679" s="141"/>
      <c r="AQ679" s="141"/>
      <c r="AR679" s="141"/>
      <c r="AS679" s="141"/>
      <c r="AT679" s="141"/>
      <c r="AU679" s="141"/>
      <c r="AV679" s="141"/>
      <c r="AW679" s="141"/>
    </row>
    <row r="680" spans="1:49" s="200" customFormat="1" ht="51.6" customHeight="1">
      <c r="A680" s="140" t="str">
        <f>IF(D680&lt;&gt;"",VLOOKUP('ACTIVOS DE INFORMACIÓN 2020'!D680,DATA!$E$2:$F$101,2)&amp;"-"&amp;B680,"")</f>
        <v/>
      </c>
      <c r="B680" s="140"/>
      <c r="C680" s="141"/>
      <c r="D680" s="141"/>
      <c r="E680" s="141"/>
      <c r="F680" s="142"/>
      <c r="G680" s="141"/>
      <c r="H680" s="141"/>
      <c r="I680" s="143"/>
      <c r="J680" s="145"/>
      <c r="K680" s="141"/>
      <c r="L680" s="145"/>
      <c r="M680" s="141"/>
      <c r="N680" s="141"/>
      <c r="O680" s="141"/>
      <c r="P680" s="141"/>
      <c r="Q680" s="141"/>
      <c r="R680" s="141"/>
      <c r="S680" s="141"/>
      <c r="T680" s="142"/>
      <c r="U680" s="199"/>
      <c r="V680" s="141"/>
      <c r="W680" s="141"/>
      <c r="X680" s="143"/>
      <c r="Y680" s="141"/>
      <c r="Z680" s="143"/>
      <c r="AA680" s="143"/>
      <c r="AB680" s="143"/>
      <c r="AC680" s="141"/>
      <c r="AD680" s="144"/>
      <c r="AE680" s="141"/>
      <c r="AF680" s="141"/>
      <c r="AG680" s="141"/>
      <c r="AH680" s="141"/>
      <c r="AI680" s="141"/>
      <c r="AJ680" s="141"/>
      <c r="AK680" s="164"/>
      <c r="AL680" s="141"/>
      <c r="AM680" s="141"/>
      <c r="AN680" s="141"/>
      <c r="AO680" s="141"/>
      <c r="AP680" s="141"/>
      <c r="AQ680" s="141"/>
      <c r="AR680" s="141"/>
      <c r="AS680" s="141"/>
      <c r="AT680" s="141"/>
      <c r="AU680" s="141"/>
      <c r="AV680" s="141"/>
      <c r="AW680" s="141"/>
    </row>
    <row r="681" spans="1:49" s="200" customFormat="1" ht="51.6" customHeight="1">
      <c r="A681" s="140" t="str">
        <f>IF(D681&lt;&gt;"",VLOOKUP('ACTIVOS DE INFORMACIÓN 2020'!D681,DATA!$E$2:$F$101,2)&amp;"-"&amp;B681,"")</f>
        <v/>
      </c>
      <c r="B681" s="140"/>
      <c r="C681" s="141"/>
      <c r="D681" s="141"/>
      <c r="E681" s="141"/>
      <c r="F681" s="142"/>
      <c r="G681" s="141"/>
      <c r="H681" s="141"/>
      <c r="I681" s="143"/>
      <c r="J681" s="145"/>
      <c r="K681" s="141"/>
      <c r="L681" s="145"/>
      <c r="M681" s="141"/>
      <c r="N681" s="141"/>
      <c r="O681" s="141"/>
      <c r="P681" s="141"/>
      <c r="Q681" s="141"/>
      <c r="R681" s="141"/>
      <c r="S681" s="141"/>
      <c r="T681" s="142"/>
      <c r="U681" s="199"/>
      <c r="V681" s="141"/>
      <c r="W681" s="141"/>
      <c r="X681" s="143"/>
      <c r="Y681" s="141"/>
      <c r="Z681" s="143"/>
      <c r="AA681" s="143"/>
      <c r="AB681" s="143"/>
      <c r="AC681" s="141"/>
      <c r="AD681" s="144"/>
      <c r="AE681" s="141"/>
      <c r="AF681" s="141"/>
      <c r="AG681" s="141"/>
      <c r="AH681" s="141"/>
      <c r="AI681" s="141"/>
      <c r="AJ681" s="141"/>
      <c r="AK681" s="164"/>
      <c r="AL681" s="141"/>
      <c r="AM681" s="141"/>
      <c r="AN681" s="141"/>
      <c r="AO681" s="141"/>
      <c r="AP681" s="141"/>
      <c r="AQ681" s="141"/>
      <c r="AR681" s="141"/>
      <c r="AS681" s="141"/>
      <c r="AT681" s="141"/>
      <c r="AU681" s="141"/>
      <c r="AV681" s="141"/>
      <c r="AW681" s="141"/>
    </row>
    <row r="682" spans="1:49" s="200" customFormat="1" ht="51.6" customHeight="1">
      <c r="A682" s="140" t="str">
        <f>IF(D682&lt;&gt;"",VLOOKUP('ACTIVOS DE INFORMACIÓN 2020'!D682,DATA!$E$2:$F$101,2)&amp;"-"&amp;B682,"")</f>
        <v/>
      </c>
      <c r="B682" s="140"/>
      <c r="C682" s="141"/>
      <c r="D682" s="141"/>
      <c r="E682" s="141"/>
      <c r="F682" s="141"/>
      <c r="G682" s="141"/>
      <c r="H682" s="141"/>
      <c r="I682" s="141"/>
      <c r="J682" s="141"/>
      <c r="K682" s="141"/>
      <c r="L682" s="141"/>
      <c r="M682" s="141"/>
      <c r="N682" s="141"/>
      <c r="O682" s="141"/>
      <c r="P682" s="141"/>
      <c r="Q682" s="141"/>
      <c r="R682" s="141"/>
      <c r="S682" s="141"/>
      <c r="T682" s="141"/>
      <c r="U682" s="199"/>
      <c r="V682" s="141"/>
      <c r="W682" s="141"/>
      <c r="X682" s="143"/>
      <c r="Y682" s="141"/>
      <c r="Z682" s="143"/>
      <c r="AA682" s="143"/>
      <c r="AB682" s="143"/>
      <c r="AC682" s="141"/>
      <c r="AD682" s="144"/>
      <c r="AE682" s="141"/>
      <c r="AF682" s="141"/>
      <c r="AG682" s="141"/>
      <c r="AH682" s="141"/>
      <c r="AI682" s="141"/>
      <c r="AJ682" s="141"/>
      <c r="AK682" s="141"/>
      <c r="AL682" s="141"/>
      <c r="AM682" s="141"/>
      <c r="AN682" s="141"/>
      <c r="AO682" s="141"/>
      <c r="AP682" s="141"/>
      <c r="AQ682" s="141"/>
      <c r="AR682" s="141"/>
      <c r="AS682" s="141"/>
      <c r="AT682" s="141"/>
      <c r="AU682" s="141"/>
      <c r="AV682" s="141"/>
      <c r="AW682" s="141"/>
    </row>
    <row r="683" spans="1:49" s="200" customFormat="1" ht="51.6" customHeight="1">
      <c r="A683" s="140" t="str">
        <f>IF(D683&lt;&gt;"",VLOOKUP('ACTIVOS DE INFORMACIÓN 2020'!D683,DATA!$E$2:$F$101,2)&amp;"-"&amp;B683,"")</f>
        <v/>
      </c>
      <c r="B683" s="140"/>
      <c r="C683" s="141"/>
      <c r="D683" s="141"/>
      <c r="E683" s="141"/>
      <c r="F683" s="141"/>
      <c r="G683" s="141"/>
      <c r="H683" s="141"/>
      <c r="I683" s="141"/>
      <c r="J683" s="141"/>
      <c r="K683" s="141"/>
      <c r="L683" s="141"/>
      <c r="M683" s="141"/>
      <c r="N683" s="141"/>
      <c r="O683" s="141"/>
      <c r="P683" s="141"/>
      <c r="Q683" s="141"/>
      <c r="R683" s="141"/>
      <c r="S683" s="141"/>
      <c r="T683" s="141"/>
      <c r="U683" s="199"/>
      <c r="V683" s="141"/>
      <c r="W683" s="141"/>
      <c r="X683" s="143"/>
      <c r="Y683" s="141"/>
      <c r="Z683" s="143"/>
      <c r="AA683" s="143"/>
      <c r="AB683" s="143"/>
      <c r="AC683" s="141"/>
      <c r="AD683" s="144"/>
      <c r="AE683" s="141"/>
      <c r="AF683" s="141"/>
      <c r="AG683" s="141"/>
      <c r="AH683" s="141"/>
      <c r="AI683" s="141"/>
      <c r="AJ683" s="141"/>
      <c r="AK683" s="141"/>
      <c r="AL683" s="141"/>
      <c r="AM683" s="141"/>
      <c r="AN683" s="141"/>
      <c r="AO683" s="141"/>
      <c r="AP683" s="141"/>
      <c r="AQ683" s="141"/>
      <c r="AR683" s="141"/>
      <c r="AS683" s="141"/>
      <c r="AT683" s="141"/>
      <c r="AU683" s="141"/>
      <c r="AV683" s="141"/>
      <c r="AW683" s="141"/>
    </row>
    <row r="684" spans="1:49" s="200" customFormat="1" ht="51.6" customHeight="1">
      <c r="A684" s="140" t="str">
        <f>IF(D684&lt;&gt;"",VLOOKUP('ACTIVOS DE INFORMACIÓN 2020'!D684,DATA!$E$2:$F$101,2)&amp;"-"&amp;B684,"")</f>
        <v/>
      </c>
      <c r="B684" s="140"/>
      <c r="C684" s="141"/>
      <c r="D684" s="141"/>
      <c r="E684" s="173"/>
      <c r="F684" s="179"/>
      <c r="G684" s="181"/>
      <c r="H684" s="182"/>
      <c r="I684" s="143"/>
      <c r="J684" s="180"/>
      <c r="K684" s="141"/>
      <c r="L684" s="180"/>
      <c r="M684" s="173"/>
      <c r="N684" s="173"/>
      <c r="O684" s="141"/>
      <c r="P684" s="141"/>
      <c r="Q684" s="173"/>
      <c r="R684" s="173"/>
      <c r="S684" s="173"/>
      <c r="T684" s="179"/>
      <c r="U684" s="199"/>
      <c r="V684" s="141"/>
      <c r="W684" s="173"/>
      <c r="X684" s="143"/>
      <c r="Y684" s="173"/>
      <c r="Z684" s="143"/>
      <c r="AA684" s="143"/>
      <c r="AB684" s="143"/>
      <c r="AC684" s="173"/>
      <c r="AD684" s="144"/>
      <c r="AE684" s="173"/>
      <c r="AF684" s="173"/>
      <c r="AG684" s="173"/>
      <c r="AH684" s="173"/>
      <c r="AI684" s="173"/>
      <c r="AJ684" s="173"/>
      <c r="AK684" s="174"/>
      <c r="AL684" s="173"/>
      <c r="AM684" s="141"/>
      <c r="AN684" s="173"/>
      <c r="AO684" s="173"/>
      <c r="AP684" s="173"/>
      <c r="AQ684" s="173"/>
      <c r="AR684" s="173"/>
      <c r="AS684" s="173"/>
      <c r="AT684" s="173"/>
      <c r="AU684" s="173"/>
      <c r="AV684" s="173"/>
      <c r="AW684" s="173"/>
    </row>
    <row r="685" spans="1:49" s="200" customFormat="1" ht="51.6" customHeight="1">
      <c r="A685" s="140" t="str">
        <f>IF(D685&lt;&gt;"",VLOOKUP('ACTIVOS DE INFORMACIÓN 2020'!D685,DATA!$E$2:$F$101,2)&amp;"-"&amp;B685,"")</f>
        <v/>
      </c>
      <c r="B685" s="140"/>
      <c r="C685" s="141"/>
      <c r="D685" s="141"/>
      <c r="E685" s="173"/>
      <c r="F685" s="179"/>
      <c r="G685" s="173"/>
      <c r="H685" s="183"/>
      <c r="I685" s="143"/>
      <c r="J685" s="180"/>
      <c r="K685" s="141"/>
      <c r="L685" s="180"/>
      <c r="M685" s="173"/>
      <c r="N685" s="173"/>
      <c r="O685" s="141"/>
      <c r="P685" s="141"/>
      <c r="Q685" s="173"/>
      <c r="R685" s="173"/>
      <c r="S685" s="173"/>
      <c r="T685" s="179"/>
      <c r="U685" s="199"/>
      <c r="V685" s="141"/>
      <c r="W685" s="173"/>
      <c r="X685" s="143"/>
      <c r="Y685" s="173"/>
      <c r="Z685" s="143"/>
      <c r="AA685" s="143"/>
      <c r="AB685" s="143"/>
      <c r="AC685" s="173"/>
      <c r="AD685" s="144"/>
      <c r="AE685" s="173"/>
      <c r="AF685" s="187"/>
      <c r="AG685" s="173"/>
      <c r="AH685" s="173"/>
      <c r="AI685" s="173"/>
      <c r="AJ685" s="173"/>
      <c r="AK685" s="174"/>
      <c r="AL685" s="173"/>
      <c r="AM685" s="141"/>
      <c r="AN685" s="173"/>
      <c r="AO685" s="173"/>
      <c r="AP685" s="173"/>
      <c r="AQ685" s="173"/>
      <c r="AR685" s="173"/>
      <c r="AS685" s="173"/>
      <c r="AT685" s="173"/>
      <c r="AU685" s="173"/>
      <c r="AV685" s="173"/>
      <c r="AW685" s="173"/>
    </row>
    <row r="686" spans="1:49" s="200" customFormat="1" ht="51.6" customHeight="1">
      <c r="A686" s="140" t="str">
        <f>IF(D686&lt;&gt;"",VLOOKUP('ACTIVOS DE INFORMACIÓN 2020'!D686,DATA!$E$2:$F$101,2)&amp;"-"&amp;B686,"")</f>
        <v/>
      </c>
      <c r="B686" s="140"/>
      <c r="C686" s="141"/>
      <c r="D686" s="141"/>
      <c r="E686" s="173"/>
      <c r="F686" s="179"/>
      <c r="G686" s="173"/>
      <c r="H686" s="183"/>
      <c r="I686" s="143"/>
      <c r="J686" s="180"/>
      <c r="K686" s="141"/>
      <c r="L686" s="180"/>
      <c r="M686" s="173"/>
      <c r="N686" s="173"/>
      <c r="O686" s="141"/>
      <c r="P686" s="141"/>
      <c r="Q686" s="173"/>
      <c r="R686" s="173"/>
      <c r="S686" s="173"/>
      <c r="T686" s="179"/>
      <c r="U686" s="199"/>
      <c r="V686" s="141"/>
      <c r="W686" s="173"/>
      <c r="X686" s="143"/>
      <c r="Y686" s="173"/>
      <c r="Z686" s="143"/>
      <c r="AA686" s="143"/>
      <c r="AB686" s="143"/>
      <c r="AC686" s="173"/>
      <c r="AD686" s="144"/>
      <c r="AE686" s="173"/>
      <c r="AF686" s="173"/>
      <c r="AG686" s="173"/>
      <c r="AH686" s="173"/>
      <c r="AI686" s="173"/>
      <c r="AJ686" s="173"/>
      <c r="AK686" s="174"/>
      <c r="AL686" s="173"/>
      <c r="AM686" s="141"/>
      <c r="AN686" s="173"/>
      <c r="AO686" s="173"/>
      <c r="AP686" s="173"/>
      <c r="AQ686" s="173"/>
      <c r="AR686" s="173"/>
      <c r="AS686" s="173"/>
      <c r="AT686" s="173"/>
      <c r="AU686" s="173"/>
      <c r="AV686" s="173"/>
      <c r="AW686" s="173"/>
    </row>
    <row r="687" spans="1:49" s="200" customFormat="1" ht="51.6" customHeight="1">
      <c r="A687" s="140" t="str">
        <f>IF(D687&lt;&gt;"",VLOOKUP('ACTIVOS DE INFORMACIÓN 2020'!D687,DATA!$E$2:$F$101,2)&amp;"-"&amp;B687,"")</f>
        <v/>
      </c>
      <c r="B687" s="140"/>
      <c r="C687" s="141"/>
      <c r="D687" s="141"/>
      <c r="E687" s="173"/>
      <c r="F687" s="179"/>
      <c r="G687" s="181"/>
      <c r="H687" s="183"/>
      <c r="I687" s="143"/>
      <c r="J687" s="180"/>
      <c r="K687" s="141"/>
      <c r="L687" s="180"/>
      <c r="M687" s="173"/>
      <c r="N687" s="173"/>
      <c r="O687" s="141"/>
      <c r="P687" s="141"/>
      <c r="Q687" s="173"/>
      <c r="R687" s="173"/>
      <c r="S687" s="173"/>
      <c r="T687" s="179"/>
      <c r="U687" s="199"/>
      <c r="V687" s="141"/>
      <c r="W687" s="173"/>
      <c r="X687" s="143"/>
      <c r="Y687" s="173"/>
      <c r="Z687" s="143"/>
      <c r="AA687" s="143"/>
      <c r="AB687" s="143"/>
      <c r="AC687" s="173"/>
      <c r="AD687" s="144"/>
      <c r="AE687" s="173"/>
      <c r="AF687" s="173"/>
      <c r="AG687" s="173"/>
      <c r="AH687" s="173"/>
      <c r="AI687" s="173"/>
      <c r="AJ687" s="173"/>
      <c r="AK687" s="173"/>
      <c r="AL687" s="173"/>
      <c r="AM687" s="141"/>
      <c r="AN687" s="173"/>
      <c r="AO687" s="173"/>
      <c r="AP687" s="173"/>
      <c r="AQ687" s="173"/>
      <c r="AR687" s="173"/>
      <c r="AS687" s="173"/>
      <c r="AT687" s="173"/>
      <c r="AU687" s="173"/>
      <c r="AV687" s="173"/>
      <c r="AW687" s="173"/>
    </row>
    <row r="688" spans="1:49" s="200" customFormat="1" ht="51.6" customHeight="1">
      <c r="A688" s="140" t="str">
        <f>IF(D688&lt;&gt;"",VLOOKUP('ACTIVOS DE INFORMACIÓN 2020'!D688,DATA!$E$2:$F$101,2)&amp;"-"&amp;B688,"")</f>
        <v/>
      </c>
      <c r="B688" s="140"/>
      <c r="C688" s="141"/>
      <c r="D688" s="141"/>
      <c r="E688" s="173"/>
      <c r="F688" s="179"/>
      <c r="G688" s="173"/>
      <c r="H688" s="183"/>
      <c r="I688" s="143"/>
      <c r="J688" s="180"/>
      <c r="K688" s="141"/>
      <c r="L688" s="180"/>
      <c r="M688" s="173"/>
      <c r="N688" s="173"/>
      <c r="O688" s="141"/>
      <c r="P688" s="141"/>
      <c r="Q688" s="173"/>
      <c r="R688" s="173"/>
      <c r="S688" s="173"/>
      <c r="T688" s="179"/>
      <c r="U688" s="199"/>
      <c r="V688" s="141"/>
      <c r="W688" s="173"/>
      <c r="X688" s="143"/>
      <c r="Y688" s="173"/>
      <c r="Z688" s="143"/>
      <c r="AA688" s="143"/>
      <c r="AB688" s="143"/>
      <c r="AC688" s="173"/>
      <c r="AD688" s="144"/>
      <c r="AE688" s="173"/>
      <c r="AF688" s="173"/>
      <c r="AG688" s="173"/>
      <c r="AH688" s="173"/>
      <c r="AI688" s="173"/>
      <c r="AJ688" s="173"/>
      <c r="AK688" s="174"/>
      <c r="AL688" s="173"/>
      <c r="AM688" s="173"/>
      <c r="AN688" s="173"/>
      <c r="AO688" s="173"/>
      <c r="AP688" s="173"/>
      <c r="AQ688" s="173"/>
      <c r="AR688" s="173"/>
      <c r="AS688" s="173"/>
      <c r="AT688" s="173"/>
      <c r="AU688" s="173"/>
      <c r="AV688" s="173"/>
      <c r="AW688" s="173"/>
    </row>
    <row r="689" spans="1:49" s="200" customFormat="1" ht="51.6" customHeight="1">
      <c r="A689" s="140" t="str">
        <f>IF(D689&lt;&gt;"",VLOOKUP('ACTIVOS DE INFORMACIÓN 2020'!D689,DATA!$E$2:$F$101,2)&amp;"-"&amp;B689,"")</f>
        <v/>
      </c>
      <c r="B689" s="140"/>
      <c r="C689" s="141"/>
      <c r="D689" s="141"/>
      <c r="E689" s="173"/>
      <c r="F689" s="179"/>
      <c r="G689" s="181"/>
      <c r="H689" s="183"/>
      <c r="I689" s="143"/>
      <c r="J689" s="180"/>
      <c r="K689" s="141"/>
      <c r="L689" s="180"/>
      <c r="M689" s="173"/>
      <c r="N689" s="173"/>
      <c r="O689" s="141"/>
      <c r="P689" s="141"/>
      <c r="Q689" s="173"/>
      <c r="R689" s="173"/>
      <c r="S689" s="173"/>
      <c r="T689" s="179"/>
      <c r="U689" s="199"/>
      <c r="V689" s="141"/>
      <c r="W689" s="173"/>
      <c r="X689" s="143"/>
      <c r="Y689" s="173"/>
      <c r="Z689" s="143"/>
      <c r="AA689" s="143"/>
      <c r="AB689" s="143"/>
      <c r="AC689" s="173"/>
      <c r="AD689" s="144"/>
      <c r="AE689" s="173"/>
      <c r="AF689" s="173"/>
      <c r="AG689" s="173"/>
      <c r="AH689" s="173"/>
      <c r="AI689" s="173"/>
      <c r="AJ689" s="173"/>
      <c r="AK689" s="174"/>
      <c r="AL689" s="173"/>
      <c r="AM689" s="173"/>
      <c r="AN689" s="173"/>
      <c r="AO689" s="173"/>
      <c r="AP689" s="173"/>
      <c r="AQ689" s="173"/>
      <c r="AR689" s="173"/>
      <c r="AS689" s="173"/>
      <c r="AT689" s="173"/>
      <c r="AU689" s="173"/>
      <c r="AV689" s="173"/>
      <c r="AW689" s="173"/>
    </row>
    <row r="690" spans="1:49" s="200" customFormat="1" ht="51.6" customHeight="1">
      <c r="A690" s="140" t="str">
        <f>IF(D690&lt;&gt;"",VLOOKUP('ACTIVOS DE INFORMACIÓN 2020'!D690,DATA!$E$2:$F$101,2)&amp;"-"&amp;B690,"")</f>
        <v/>
      </c>
      <c r="B690" s="140"/>
      <c r="C690" s="141"/>
      <c r="D690" s="141"/>
      <c r="E690" s="173"/>
      <c r="F690" s="179"/>
      <c r="G690" s="173"/>
      <c r="H690" s="183"/>
      <c r="I690" s="143"/>
      <c r="J690" s="180"/>
      <c r="K690" s="141"/>
      <c r="L690" s="180"/>
      <c r="M690" s="173"/>
      <c r="N690" s="173"/>
      <c r="O690" s="141"/>
      <c r="P690" s="141"/>
      <c r="Q690" s="173"/>
      <c r="R690" s="173"/>
      <c r="S690" s="173"/>
      <c r="T690" s="179"/>
      <c r="U690" s="199"/>
      <c r="V690" s="141"/>
      <c r="W690" s="173"/>
      <c r="X690" s="143"/>
      <c r="Y690" s="173"/>
      <c r="Z690" s="143"/>
      <c r="AA690" s="143"/>
      <c r="AB690" s="143"/>
      <c r="AC690" s="173"/>
      <c r="AD690" s="144"/>
      <c r="AE690" s="173"/>
      <c r="AF690" s="183"/>
      <c r="AG690" s="173"/>
      <c r="AH690" s="173"/>
      <c r="AI690" s="173"/>
      <c r="AJ690" s="173"/>
      <c r="AK690" s="174"/>
      <c r="AL690" s="173"/>
      <c r="AM690" s="141"/>
      <c r="AN690" s="173"/>
      <c r="AO690" s="173"/>
      <c r="AP690" s="173"/>
      <c r="AQ690" s="173"/>
      <c r="AR690" s="173"/>
      <c r="AS690" s="173"/>
      <c r="AT690" s="173"/>
      <c r="AU690" s="173"/>
      <c r="AV690" s="173"/>
      <c r="AW690" s="173"/>
    </row>
    <row r="691" spans="1:49" s="200" customFormat="1" ht="51.6" customHeight="1">
      <c r="A691" s="140" t="str">
        <f>IF(D691&lt;&gt;"",VLOOKUP('ACTIVOS DE INFORMACIÓN 2020'!D691,DATA!$E$2:$F$101,2)&amp;"-"&amp;B691,"")</f>
        <v/>
      </c>
      <c r="B691" s="140"/>
      <c r="C691" s="141"/>
      <c r="D691" s="141"/>
      <c r="E691" s="173"/>
      <c r="F691" s="179"/>
      <c r="G691" s="181"/>
      <c r="H691" s="183"/>
      <c r="I691" s="143"/>
      <c r="J691" s="180"/>
      <c r="K691" s="141"/>
      <c r="L691" s="180"/>
      <c r="M691" s="173"/>
      <c r="N691" s="173"/>
      <c r="O691" s="141"/>
      <c r="P691" s="141"/>
      <c r="Q691" s="173"/>
      <c r="R691" s="173"/>
      <c r="S691" s="173"/>
      <c r="T691" s="179"/>
      <c r="U691" s="199"/>
      <c r="V691" s="141"/>
      <c r="W691" s="173"/>
      <c r="X691" s="143"/>
      <c r="Y691" s="173"/>
      <c r="Z691" s="143"/>
      <c r="AA691" s="143"/>
      <c r="AB691" s="143"/>
      <c r="AC691" s="173"/>
      <c r="AD691" s="144"/>
      <c r="AE691" s="173"/>
      <c r="AF691" s="183"/>
      <c r="AG691" s="173"/>
      <c r="AH691" s="173"/>
      <c r="AI691" s="173"/>
      <c r="AJ691" s="173"/>
      <c r="AK691" s="174"/>
      <c r="AL691" s="173"/>
      <c r="AM691" s="173"/>
      <c r="AN691" s="173"/>
      <c r="AO691" s="173"/>
      <c r="AP691" s="173"/>
      <c r="AQ691" s="173"/>
      <c r="AR691" s="173"/>
      <c r="AS691" s="173"/>
      <c r="AT691" s="173"/>
      <c r="AU691" s="173"/>
      <c r="AV691" s="173"/>
      <c r="AW691" s="173"/>
    </row>
    <row r="692" spans="1:49" s="200" customFormat="1" ht="51.6" customHeight="1">
      <c r="A692" s="140" t="str">
        <f>IF(D692&lt;&gt;"",VLOOKUP('ACTIVOS DE INFORMACIÓN 2020'!D692,DATA!$E$2:$F$101,2)&amp;"-"&amp;B692,"")</f>
        <v/>
      </c>
      <c r="B692" s="140"/>
      <c r="C692" s="141"/>
      <c r="D692" s="141"/>
      <c r="E692" s="173"/>
      <c r="F692" s="179"/>
      <c r="G692" s="173"/>
      <c r="H692" s="183"/>
      <c r="I692" s="143"/>
      <c r="J692" s="180"/>
      <c r="K692" s="141"/>
      <c r="L692" s="180"/>
      <c r="M692" s="173"/>
      <c r="N692" s="173"/>
      <c r="O692" s="141"/>
      <c r="P692" s="141"/>
      <c r="Q692" s="173"/>
      <c r="R692" s="173"/>
      <c r="S692" s="173"/>
      <c r="T692" s="179"/>
      <c r="U692" s="199"/>
      <c r="V692" s="141"/>
      <c r="W692" s="173"/>
      <c r="X692" s="143"/>
      <c r="Y692" s="173"/>
      <c r="Z692" s="143"/>
      <c r="AA692" s="143"/>
      <c r="AB692" s="143"/>
      <c r="AC692" s="173"/>
      <c r="AD692" s="144"/>
      <c r="AE692" s="173"/>
      <c r="AF692" s="183"/>
      <c r="AG692" s="173"/>
      <c r="AH692" s="173"/>
      <c r="AI692" s="173"/>
      <c r="AJ692" s="173"/>
      <c r="AK692" s="174"/>
      <c r="AL692" s="173"/>
      <c r="AM692" s="173"/>
      <c r="AN692" s="173"/>
      <c r="AO692" s="173"/>
      <c r="AP692" s="173"/>
      <c r="AQ692" s="173"/>
      <c r="AR692" s="173"/>
      <c r="AS692" s="173"/>
      <c r="AT692" s="173"/>
      <c r="AU692" s="173"/>
      <c r="AV692" s="173"/>
      <c r="AW692" s="173"/>
    </row>
    <row r="693" spans="1:49" s="200" customFormat="1" ht="51.6" customHeight="1">
      <c r="A693" s="140" t="str">
        <f>IF(D693&lt;&gt;"",VLOOKUP('ACTIVOS DE INFORMACIÓN 2020'!D693,DATA!$E$2:$F$101,2)&amp;"-"&amp;B693,"")</f>
        <v/>
      </c>
      <c r="B693" s="140"/>
      <c r="C693" s="141"/>
      <c r="D693" s="141"/>
      <c r="E693" s="173"/>
      <c r="F693" s="179"/>
      <c r="G693" s="181"/>
      <c r="H693" s="183"/>
      <c r="I693" s="143"/>
      <c r="J693" s="180"/>
      <c r="K693" s="141"/>
      <c r="L693" s="180"/>
      <c r="M693" s="173"/>
      <c r="N693" s="173"/>
      <c r="O693" s="141"/>
      <c r="P693" s="141"/>
      <c r="Q693" s="173"/>
      <c r="R693" s="173"/>
      <c r="S693" s="173"/>
      <c r="T693" s="179"/>
      <c r="U693" s="199"/>
      <c r="V693" s="141"/>
      <c r="W693" s="173"/>
      <c r="X693" s="143"/>
      <c r="Y693" s="173"/>
      <c r="Z693" s="143"/>
      <c r="AA693" s="143"/>
      <c r="AB693" s="143"/>
      <c r="AC693" s="173"/>
      <c r="AD693" s="144"/>
      <c r="AE693" s="173"/>
      <c r="AF693" s="183"/>
      <c r="AG693" s="173"/>
      <c r="AH693" s="173"/>
      <c r="AI693" s="173"/>
      <c r="AJ693" s="173"/>
      <c r="AK693" s="174"/>
      <c r="AL693" s="173"/>
      <c r="AM693" s="141"/>
      <c r="AN693" s="173"/>
      <c r="AO693" s="173"/>
      <c r="AP693" s="173"/>
      <c r="AQ693" s="173"/>
      <c r="AR693" s="173"/>
      <c r="AS693" s="173"/>
      <c r="AT693" s="173"/>
      <c r="AU693" s="173"/>
      <c r="AV693" s="173"/>
      <c r="AW693" s="173"/>
    </row>
    <row r="694" spans="1:49" s="200" customFormat="1" ht="51.6" customHeight="1">
      <c r="A694" s="140" t="str">
        <f>IF(D694&lt;&gt;"",VLOOKUP('ACTIVOS DE INFORMACIÓN 2020'!D694,DATA!$E$2:$F$101,2)&amp;"-"&amp;B694,"")</f>
        <v/>
      </c>
      <c r="B694" s="140"/>
      <c r="C694" s="141"/>
      <c r="D694" s="141"/>
      <c r="E694" s="173"/>
      <c r="F694" s="179"/>
      <c r="G694" s="181"/>
      <c r="H694" s="183"/>
      <c r="I694" s="143"/>
      <c r="J694" s="180"/>
      <c r="K694" s="141"/>
      <c r="L694" s="180"/>
      <c r="M694" s="173"/>
      <c r="N694" s="173"/>
      <c r="O694" s="141"/>
      <c r="P694" s="141"/>
      <c r="Q694" s="173"/>
      <c r="R694" s="173"/>
      <c r="S694" s="173"/>
      <c r="T694" s="179"/>
      <c r="U694" s="199"/>
      <c r="V694" s="141"/>
      <c r="W694" s="173"/>
      <c r="X694" s="143"/>
      <c r="Y694" s="173"/>
      <c r="Z694" s="143"/>
      <c r="AA694" s="143"/>
      <c r="AB694" s="143"/>
      <c r="AC694" s="173"/>
      <c r="AD694" s="144"/>
      <c r="AE694" s="173"/>
      <c r="AF694" s="173"/>
      <c r="AG694" s="173"/>
      <c r="AH694" s="173"/>
      <c r="AI694" s="173"/>
      <c r="AJ694" s="173"/>
      <c r="AK694" s="174"/>
      <c r="AL694" s="173"/>
      <c r="AM694" s="141"/>
      <c r="AN694" s="173"/>
      <c r="AO694" s="173"/>
      <c r="AP694" s="173"/>
      <c r="AQ694" s="173"/>
      <c r="AR694" s="173"/>
      <c r="AS694" s="173"/>
      <c r="AT694" s="173"/>
      <c r="AU694" s="173"/>
      <c r="AV694" s="173"/>
      <c r="AW694" s="173"/>
    </row>
    <row r="695" spans="1:49" s="200" customFormat="1" ht="51.6" customHeight="1">
      <c r="A695" s="140" t="str">
        <f>IF(D695&lt;&gt;"",VLOOKUP('ACTIVOS DE INFORMACIÓN 2020'!D695,DATA!$E$2:$F$101,2)&amp;"-"&amp;B695,"")</f>
        <v/>
      </c>
      <c r="B695" s="140"/>
      <c r="C695" s="141"/>
      <c r="D695" s="141"/>
      <c r="E695" s="173"/>
      <c r="F695" s="179"/>
      <c r="G695" s="173"/>
      <c r="H695" s="183"/>
      <c r="I695" s="143"/>
      <c r="J695" s="180"/>
      <c r="K695" s="141"/>
      <c r="L695" s="180"/>
      <c r="M695" s="173"/>
      <c r="N695" s="173"/>
      <c r="O695" s="141"/>
      <c r="P695" s="141"/>
      <c r="Q695" s="173"/>
      <c r="R695" s="173"/>
      <c r="S695" s="173"/>
      <c r="T695" s="179"/>
      <c r="U695" s="199"/>
      <c r="V695" s="141"/>
      <c r="W695" s="173"/>
      <c r="X695" s="143"/>
      <c r="Y695" s="173"/>
      <c r="Z695" s="143"/>
      <c r="AA695" s="143"/>
      <c r="AB695" s="143"/>
      <c r="AC695" s="173"/>
      <c r="AD695" s="144"/>
      <c r="AE695" s="173"/>
      <c r="AF695" s="173"/>
      <c r="AG695" s="173"/>
      <c r="AH695" s="173"/>
      <c r="AI695" s="173"/>
      <c r="AJ695" s="173"/>
      <c r="AK695" s="174"/>
      <c r="AL695" s="173"/>
      <c r="AM695" s="141"/>
      <c r="AN695" s="173"/>
      <c r="AO695" s="173"/>
      <c r="AP695" s="173"/>
      <c r="AQ695" s="173"/>
      <c r="AR695" s="173"/>
      <c r="AS695" s="173"/>
      <c r="AT695" s="173"/>
      <c r="AU695" s="173"/>
      <c r="AV695" s="173"/>
      <c r="AW695" s="173"/>
    </row>
    <row r="696" spans="1:49" s="200" customFormat="1" ht="51.6" customHeight="1">
      <c r="A696" s="140" t="str">
        <f>IF(D696&lt;&gt;"",VLOOKUP('ACTIVOS DE INFORMACIÓN 2020'!D696,DATA!$E$2:$F$101,2)&amp;"-"&amp;B696,"")</f>
        <v/>
      </c>
      <c r="B696" s="140"/>
      <c r="C696" s="141"/>
      <c r="D696" s="141"/>
      <c r="E696" s="173"/>
      <c r="F696" s="179"/>
      <c r="G696" s="173"/>
      <c r="H696" s="183"/>
      <c r="I696" s="143"/>
      <c r="J696" s="180"/>
      <c r="K696" s="141"/>
      <c r="L696" s="180"/>
      <c r="M696" s="173"/>
      <c r="N696" s="173"/>
      <c r="O696" s="141"/>
      <c r="P696" s="141"/>
      <c r="Q696" s="173"/>
      <c r="R696" s="173"/>
      <c r="S696" s="173"/>
      <c r="T696" s="179"/>
      <c r="U696" s="199"/>
      <c r="V696" s="141"/>
      <c r="W696" s="173"/>
      <c r="X696" s="143"/>
      <c r="Y696" s="173"/>
      <c r="Z696" s="143"/>
      <c r="AA696" s="143"/>
      <c r="AB696" s="143"/>
      <c r="AC696" s="173"/>
      <c r="AD696" s="144"/>
      <c r="AE696" s="173"/>
      <c r="AF696" s="173"/>
      <c r="AG696" s="173"/>
      <c r="AH696" s="173"/>
      <c r="AI696" s="173"/>
      <c r="AJ696" s="173"/>
      <c r="AK696" s="174"/>
      <c r="AL696" s="173"/>
      <c r="AM696" s="141"/>
      <c r="AN696" s="173"/>
      <c r="AO696" s="173"/>
      <c r="AP696" s="173"/>
      <c r="AQ696" s="173"/>
      <c r="AR696" s="173"/>
      <c r="AS696" s="173"/>
      <c r="AT696" s="173"/>
      <c r="AU696" s="173"/>
      <c r="AV696" s="173"/>
      <c r="AW696" s="173"/>
    </row>
    <row r="697" spans="1:49" s="200" customFormat="1" ht="51.6" customHeight="1">
      <c r="A697" s="140" t="str">
        <f>IF(D697&lt;&gt;"",VLOOKUP('ACTIVOS DE INFORMACIÓN 2020'!D697,DATA!$E$2:$F$101,2)&amp;"-"&amp;B697,"")</f>
        <v/>
      </c>
      <c r="B697" s="140"/>
      <c r="C697" s="141"/>
      <c r="D697" s="141"/>
      <c r="E697" s="173"/>
      <c r="F697" s="179"/>
      <c r="G697" s="181"/>
      <c r="H697" s="183"/>
      <c r="I697" s="143"/>
      <c r="J697" s="180"/>
      <c r="K697" s="141"/>
      <c r="L697" s="180"/>
      <c r="M697" s="173"/>
      <c r="N697" s="173"/>
      <c r="O697" s="141"/>
      <c r="P697" s="141"/>
      <c r="Q697" s="173"/>
      <c r="R697" s="173"/>
      <c r="S697" s="173"/>
      <c r="T697" s="179"/>
      <c r="U697" s="199"/>
      <c r="V697" s="141"/>
      <c r="W697" s="173"/>
      <c r="X697" s="143"/>
      <c r="Y697" s="173"/>
      <c r="Z697" s="143"/>
      <c r="AA697" s="143"/>
      <c r="AB697" s="143"/>
      <c r="AC697" s="173"/>
      <c r="AD697" s="144"/>
      <c r="AE697" s="173"/>
      <c r="AF697" s="173"/>
      <c r="AG697" s="173"/>
      <c r="AH697" s="173"/>
      <c r="AI697" s="173"/>
      <c r="AJ697" s="173"/>
      <c r="AK697" s="174"/>
      <c r="AL697" s="173"/>
      <c r="AM697" s="141"/>
      <c r="AN697" s="173"/>
      <c r="AO697" s="173"/>
      <c r="AP697" s="173"/>
      <c r="AQ697" s="173"/>
      <c r="AR697" s="173"/>
      <c r="AS697" s="173"/>
      <c r="AT697" s="173"/>
      <c r="AU697" s="173"/>
      <c r="AV697" s="173"/>
      <c r="AW697" s="173"/>
    </row>
    <row r="698" spans="1:49" s="200" customFormat="1" ht="51.6" customHeight="1">
      <c r="A698" s="140" t="str">
        <f>IF(D698&lt;&gt;"",VLOOKUP('ACTIVOS DE INFORMACIÓN 2020'!D698,DATA!$E$2:$F$101,2)&amp;"-"&amp;B698,"")</f>
        <v/>
      </c>
      <c r="B698" s="140"/>
      <c r="C698" s="141"/>
      <c r="D698" s="141"/>
      <c r="E698" s="173"/>
      <c r="F698" s="179"/>
      <c r="G698" s="181"/>
      <c r="H698" s="183"/>
      <c r="I698" s="143"/>
      <c r="J698" s="180"/>
      <c r="K698" s="141"/>
      <c r="L698" s="180"/>
      <c r="M698" s="173"/>
      <c r="N698" s="173"/>
      <c r="O698" s="141"/>
      <c r="P698" s="141"/>
      <c r="Q698" s="173"/>
      <c r="R698" s="173"/>
      <c r="S698" s="173"/>
      <c r="T698" s="179"/>
      <c r="U698" s="199"/>
      <c r="V698" s="141"/>
      <c r="W698" s="173"/>
      <c r="X698" s="143"/>
      <c r="Y698" s="173"/>
      <c r="Z698" s="143"/>
      <c r="AA698" s="143"/>
      <c r="AB698" s="143"/>
      <c r="AC698" s="173"/>
      <c r="AD698" s="144"/>
      <c r="AE698" s="173"/>
      <c r="AF698" s="173"/>
      <c r="AG698" s="173"/>
      <c r="AH698" s="173"/>
      <c r="AI698" s="173"/>
      <c r="AJ698" s="173"/>
      <c r="AK698" s="174"/>
      <c r="AL698" s="173"/>
      <c r="AM698" s="173"/>
      <c r="AN698" s="173"/>
      <c r="AO698" s="173"/>
      <c r="AP698" s="173"/>
      <c r="AQ698" s="173"/>
      <c r="AR698" s="173"/>
      <c r="AS698" s="173"/>
      <c r="AT698" s="173"/>
      <c r="AU698" s="173"/>
      <c r="AV698" s="173"/>
      <c r="AW698" s="173"/>
    </row>
    <row r="699" spans="1:49" s="200" customFormat="1" ht="51.6" customHeight="1">
      <c r="A699" s="140" t="str">
        <f>IF(D699&lt;&gt;"",VLOOKUP('ACTIVOS DE INFORMACIÓN 2020'!D699,DATA!$E$2:$F$101,2)&amp;"-"&amp;B699,"")</f>
        <v/>
      </c>
      <c r="B699" s="140"/>
      <c r="C699" s="141"/>
      <c r="D699" s="141"/>
      <c r="E699" s="173"/>
      <c r="F699" s="179"/>
      <c r="G699" s="181"/>
      <c r="H699" s="183"/>
      <c r="I699" s="143"/>
      <c r="J699" s="180"/>
      <c r="K699" s="141"/>
      <c r="L699" s="180"/>
      <c r="M699" s="173"/>
      <c r="N699" s="173"/>
      <c r="O699" s="141"/>
      <c r="P699" s="141"/>
      <c r="Q699" s="173"/>
      <c r="R699" s="173"/>
      <c r="S699" s="173"/>
      <c r="T699" s="179"/>
      <c r="U699" s="199"/>
      <c r="V699" s="141"/>
      <c r="W699" s="173"/>
      <c r="X699" s="143"/>
      <c r="Y699" s="173"/>
      <c r="Z699" s="143"/>
      <c r="AA699" s="143"/>
      <c r="AB699" s="143"/>
      <c r="AC699" s="173"/>
      <c r="AD699" s="144"/>
      <c r="AE699" s="173"/>
      <c r="AF699" s="173"/>
      <c r="AG699" s="173"/>
      <c r="AH699" s="173"/>
      <c r="AI699" s="173"/>
      <c r="AJ699" s="173"/>
      <c r="AK699" s="174"/>
      <c r="AL699" s="173"/>
      <c r="AM699" s="173"/>
      <c r="AN699" s="173"/>
      <c r="AO699" s="173"/>
      <c r="AP699" s="173"/>
      <c r="AQ699" s="173"/>
      <c r="AR699" s="173"/>
      <c r="AS699" s="173"/>
      <c r="AT699" s="173"/>
      <c r="AU699" s="173"/>
      <c r="AV699" s="173"/>
      <c r="AW699" s="173"/>
    </row>
    <row r="700" spans="1:49" s="200" customFormat="1" ht="51.6" customHeight="1">
      <c r="A700" s="140" t="str">
        <f>IF(D700&lt;&gt;"",VLOOKUP('ACTIVOS DE INFORMACIÓN 2020'!D700,DATA!$E$2:$F$101,2)&amp;"-"&amp;B700,"")</f>
        <v/>
      </c>
      <c r="B700" s="140"/>
      <c r="C700" s="141"/>
      <c r="D700" s="141"/>
      <c r="E700" s="173"/>
      <c r="F700" s="179"/>
      <c r="G700" s="181"/>
      <c r="H700" s="183"/>
      <c r="I700" s="143"/>
      <c r="J700" s="180"/>
      <c r="K700" s="141"/>
      <c r="L700" s="180"/>
      <c r="M700" s="173"/>
      <c r="N700" s="173"/>
      <c r="O700" s="141"/>
      <c r="P700" s="141"/>
      <c r="Q700" s="173"/>
      <c r="R700" s="173"/>
      <c r="S700" s="173"/>
      <c r="T700" s="179"/>
      <c r="U700" s="199"/>
      <c r="V700" s="141"/>
      <c r="W700" s="173"/>
      <c r="X700" s="143"/>
      <c r="Y700" s="173"/>
      <c r="Z700" s="143"/>
      <c r="AA700" s="143"/>
      <c r="AB700" s="143"/>
      <c r="AC700" s="173"/>
      <c r="AD700" s="144"/>
      <c r="AE700" s="173"/>
      <c r="AF700" s="173"/>
      <c r="AG700" s="173"/>
      <c r="AH700" s="173"/>
      <c r="AI700" s="173"/>
      <c r="AJ700" s="173"/>
      <c r="AK700" s="174"/>
      <c r="AL700" s="173"/>
      <c r="AM700" s="173"/>
      <c r="AN700" s="173"/>
      <c r="AO700" s="173"/>
      <c r="AP700" s="173"/>
      <c r="AQ700" s="173"/>
      <c r="AR700" s="173"/>
      <c r="AS700" s="173"/>
      <c r="AT700" s="173"/>
      <c r="AU700" s="173"/>
      <c r="AV700" s="173"/>
      <c r="AW700" s="173"/>
    </row>
    <row r="701" spans="1:49" s="200" customFormat="1" ht="51.6" customHeight="1">
      <c r="A701" s="140" t="str">
        <f>IF(D701&lt;&gt;"",VLOOKUP('ACTIVOS DE INFORMACIÓN 2020'!D701,DATA!$E$2:$F$101,2)&amp;"-"&amp;B701,"")</f>
        <v/>
      </c>
      <c r="B701" s="140"/>
      <c r="C701" s="141"/>
      <c r="D701" s="141"/>
      <c r="E701" s="173"/>
      <c r="F701" s="179"/>
      <c r="G701" s="181"/>
      <c r="H701" s="183"/>
      <c r="I701" s="143"/>
      <c r="J701" s="180"/>
      <c r="K701" s="141"/>
      <c r="L701" s="180"/>
      <c r="M701" s="173"/>
      <c r="N701" s="173"/>
      <c r="O701" s="141"/>
      <c r="P701" s="141"/>
      <c r="Q701" s="173"/>
      <c r="R701" s="173"/>
      <c r="S701" s="173"/>
      <c r="T701" s="179"/>
      <c r="U701" s="199"/>
      <c r="V701" s="141"/>
      <c r="W701" s="173"/>
      <c r="X701" s="143"/>
      <c r="Y701" s="173"/>
      <c r="Z701" s="143"/>
      <c r="AA701" s="143"/>
      <c r="AB701" s="143"/>
      <c r="AC701" s="173"/>
      <c r="AD701" s="144"/>
      <c r="AE701" s="173"/>
      <c r="AF701" s="173"/>
      <c r="AG701" s="173"/>
      <c r="AH701" s="173"/>
      <c r="AI701" s="173"/>
      <c r="AJ701" s="173"/>
      <c r="AK701" s="174"/>
      <c r="AL701" s="173"/>
      <c r="AM701" s="173"/>
      <c r="AN701" s="173"/>
      <c r="AO701" s="173"/>
      <c r="AP701" s="173"/>
      <c r="AQ701" s="173"/>
      <c r="AR701" s="173"/>
      <c r="AS701" s="173"/>
      <c r="AT701" s="173"/>
      <c r="AU701" s="173"/>
      <c r="AV701" s="173"/>
      <c r="AW701" s="173"/>
    </row>
    <row r="702" spans="1:49" s="200" customFormat="1" ht="51.6" customHeight="1">
      <c r="A702" s="140" t="str">
        <f>IF(D702&lt;&gt;"",VLOOKUP('ACTIVOS DE INFORMACIÓN 2020'!D702,DATA!$E$2:$F$101,2)&amp;"-"&amp;B702,"")</f>
        <v/>
      </c>
      <c r="B702" s="140"/>
      <c r="C702" s="141"/>
      <c r="D702" s="141"/>
      <c r="E702" s="173"/>
      <c r="F702" s="179"/>
      <c r="G702" s="181"/>
      <c r="H702" s="183"/>
      <c r="I702" s="143"/>
      <c r="J702" s="180"/>
      <c r="K702" s="141"/>
      <c r="L702" s="180"/>
      <c r="M702" s="173"/>
      <c r="N702" s="173"/>
      <c r="O702" s="141"/>
      <c r="P702" s="141"/>
      <c r="Q702" s="173"/>
      <c r="R702" s="173"/>
      <c r="S702" s="173"/>
      <c r="T702" s="179"/>
      <c r="U702" s="199"/>
      <c r="V702" s="141"/>
      <c r="W702" s="173"/>
      <c r="X702" s="143"/>
      <c r="Y702" s="173"/>
      <c r="Z702" s="143"/>
      <c r="AA702" s="143"/>
      <c r="AB702" s="143"/>
      <c r="AC702" s="173"/>
      <c r="AD702" s="144"/>
      <c r="AE702" s="173"/>
      <c r="AF702" s="173"/>
      <c r="AG702" s="173"/>
      <c r="AH702" s="173"/>
      <c r="AI702" s="173"/>
      <c r="AJ702" s="173"/>
      <c r="AK702" s="174"/>
      <c r="AL702" s="173"/>
      <c r="AM702" s="173"/>
      <c r="AN702" s="173"/>
      <c r="AO702" s="173"/>
      <c r="AP702" s="173"/>
      <c r="AQ702" s="173"/>
      <c r="AR702" s="173"/>
      <c r="AS702" s="173"/>
      <c r="AT702" s="173"/>
      <c r="AU702" s="173"/>
      <c r="AV702" s="173"/>
      <c r="AW702" s="173"/>
    </row>
    <row r="703" spans="1:49" s="200" customFormat="1" ht="51.6" customHeight="1">
      <c r="A703" s="140" t="str">
        <f>IF(D703&lt;&gt;"",VLOOKUP('ACTIVOS DE INFORMACIÓN 2020'!D703,DATA!$E$2:$F$101,2)&amp;"-"&amp;B703,"")</f>
        <v/>
      </c>
      <c r="B703" s="140"/>
      <c r="C703" s="141"/>
      <c r="D703" s="141"/>
      <c r="E703" s="173"/>
      <c r="F703" s="179"/>
      <c r="G703" s="181"/>
      <c r="H703" s="183"/>
      <c r="I703" s="143"/>
      <c r="J703" s="180"/>
      <c r="K703" s="141"/>
      <c r="L703" s="180"/>
      <c r="M703" s="173"/>
      <c r="N703" s="173"/>
      <c r="O703" s="141"/>
      <c r="P703" s="141"/>
      <c r="Q703" s="173"/>
      <c r="R703" s="173"/>
      <c r="S703" s="173"/>
      <c r="T703" s="179"/>
      <c r="U703" s="199"/>
      <c r="V703" s="141"/>
      <c r="W703" s="173"/>
      <c r="X703" s="143"/>
      <c r="Y703" s="173"/>
      <c r="Z703" s="143"/>
      <c r="AA703" s="143"/>
      <c r="AB703" s="143"/>
      <c r="AC703" s="173"/>
      <c r="AD703" s="144"/>
      <c r="AE703" s="173"/>
      <c r="AF703" s="173"/>
      <c r="AG703" s="173"/>
      <c r="AH703" s="173"/>
      <c r="AI703" s="173"/>
      <c r="AJ703" s="173"/>
      <c r="AK703" s="174"/>
      <c r="AL703" s="173"/>
      <c r="AM703" s="173"/>
      <c r="AN703" s="173"/>
      <c r="AO703" s="173"/>
      <c r="AP703" s="173"/>
      <c r="AQ703" s="173"/>
      <c r="AR703" s="173"/>
      <c r="AS703" s="173"/>
      <c r="AT703" s="173"/>
      <c r="AU703" s="173"/>
      <c r="AV703" s="173"/>
      <c r="AW703" s="173"/>
    </row>
    <row r="704" spans="1:49" s="200" customFormat="1" ht="51.6" customHeight="1">
      <c r="A704" s="140" t="str">
        <f>IF(D704&lt;&gt;"",VLOOKUP('ACTIVOS DE INFORMACIÓN 2020'!D704,DATA!$E$2:$F$101,2)&amp;"-"&amp;B704,"")</f>
        <v/>
      </c>
      <c r="B704" s="140"/>
      <c r="C704" s="141"/>
      <c r="D704" s="141"/>
      <c r="E704" s="173"/>
      <c r="F704" s="179"/>
      <c r="G704" s="181"/>
      <c r="H704" s="183"/>
      <c r="I704" s="143"/>
      <c r="J704" s="180"/>
      <c r="K704" s="141"/>
      <c r="L704" s="180"/>
      <c r="M704" s="173"/>
      <c r="N704" s="173"/>
      <c r="O704" s="141"/>
      <c r="P704" s="141"/>
      <c r="Q704" s="173"/>
      <c r="R704" s="173"/>
      <c r="S704" s="173"/>
      <c r="T704" s="179"/>
      <c r="U704" s="199"/>
      <c r="V704" s="141"/>
      <c r="W704" s="173"/>
      <c r="X704" s="143"/>
      <c r="Y704" s="173"/>
      <c r="Z704" s="143"/>
      <c r="AA704" s="143"/>
      <c r="AB704" s="143"/>
      <c r="AC704" s="173"/>
      <c r="AD704" s="144"/>
      <c r="AE704" s="173"/>
      <c r="AF704" s="173"/>
      <c r="AG704" s="173"/>
      <c r="AH704" s="173"/>
      <c r="AI704" s="173"/>
      <c r="AJ704" s="173"/>
      <c r="AK704" s="174"/>
      <c r="AL704" s="173"/>
      <c r="AM704" s="173"/>
      <c r="AN704" s="173"/>
      <c r="AO704" s="173"/>
      <c r="AP704" s="173"/>
      <c r="AQ704" s="173"/>
      <c r="AR704" s="173"/>
      <c r="AS704" s="173"/>
      <c r="AT704" s="173"/>
      <c r="AU704" s="173"/>
      <c r="AV704" s="173"/>
      <c r="AW704" s="173"/>
    </row>
    <row r="705" spans="1:49" s="200" customFormat="1" ht="51.6" customHeight="1">
      <c r="A705" s="140" t="str">
        <f>IF(D705&lt;&gt;"",VLOOKUP('ACTIVOS DE INFORMACIÓN 2020'!D705,DATA!$E$2:$F$101,2)&amp;"-"&amp;B705,"")</f>
        <v/>
      </c>
      <c r="B705" s="140"/>
      <c r="C705" s="141"/>
      <c r="D705" s="141"/>
      <c r="E705" s="173"/>
      <c r="F705" s="179"/>
      <c r="G705" s="181"/>
      <c r="H705" s="183"/>
      <c r="I705" s="143"/>
      <c r="J705" s="180"/>
      <c r="K705" s="141"/>
      <c r="L705" s="180"/>
      <c r="M705" s="173"/>
      <c r="N705" s="173"/>
      <c r="O705" s="141"/>
      <c r="P705" s="141"/>
      <c r="Q705" s="173"/>
      <c r="R705" s="173"/>
      <c r="S705" s="173"/>
      <c r="T705" s="179"/>
      <c r="U705" s="199"/>
      <c r="V705" s="141"/>
      <c r="W705" s="173"/>
      <c r="X705" s="143"/>
      <c r="Y705" s="173"/>
      <c r="Z705" s="143"/>
      <c r="AA705" s="143"/>
      <c r="AB705" s="143"/>
      <c r="AC705" s="173"/>
      <c r="AD705" s="144"/>
      <c r="AE705" s="173"/>
      <c r="AF705" s="173"/>
      <c r="AG705" s="173"/>
      <c r="AH705" s="173"/>
      <c r="AI705" s="173"/>
      <c r="AJ705" s="173"/>
      <c r="AK705" s="174"/>
      <c r="AL705" s="173"/>
      <c r="AM705" s="173"/>
      <c r="AN705" s="173"/>
      <c r="AO705" s="173"/>
      <c r="AP705" s="173"/>
      <c r="AQ705" s="173"/>
      <c r="AR705" s="173"/>
      <c r="AS705" s="173"/>
      <c r="AT705" s="173"/>
      <c r="AU705" s="173"/>
      <c r="AV705" s="173"/>
      <c r="AW705" s="173"/>
    </row>
    <row r="706" spans="1:49" s="200" customFormat="1" ht="51.6" customHeight="1">
      <c r="A706" s="140" t="str">
        <f>IF(D706&lt;&gt;"",VLOOKUP('ACTIVOS DE INFORMACIÓN 2020'!D706,DATA!$E$2:$F$101,2)&amp;"-"&amp;B706,"")</f>
        <v/>
      </c>
      <c r="B706" s="140"/>
      <c r="C706" s="141"/>
      <c r="D706" s="141"/>
      <c r="E706" s="141"/>
      <c r="F706" s="141"/>
      <c r="G706" s="141"/>
      <c r="H706" s="141"/>
      <c r="I706" s="141"/>
      <c r="J706" s="141"/>
      <c r="K706" s="141"/>
      <c r="L706" s="141"/>
      <c r="M706" s="173"/>
      <c r="N706" s="173"/>
      <c r="O706" s="141"/>
      <c r="P706" s="141"/>
      <c r="Q706" s="141"/>
      <c r="R706" s="141"/>
      <c r="S706" s="141"/>
      <c r="T706" s="141"/>
      <c r="U706" s="199"/>
      <c r="V706" s="141"/>
      <c r="W706" s="141"/>
      <c r="X706" s="143"/>
      <c r="Y706" s="141"/>
      <c r="Z706" s="143"/>
      <c r="AA706" s="143"/>
      <c r="AB706" s="143"/>
      <c r="AC706" s="141"/>
      <c r="AD706" s="144"/>
      <c r="AE706" s="141"/>
      <c r="AF706" s="141"/>
      <c r="AG706" s="141"/>
      <c r="AH706" s="141"/>
      <c r="AI706" s="141"/>
      <c r="AJ706" s="141"/>
      <c r="AK706" s="141"/>
      <c r="AL706" s="141"/>
      <c r="AM706" s="141"/>
      <c r="AN706" s="141"/>
      <c r="AO706" s="141"/>
      <c r="AP706" s="141"/>
      <c r="AQ706" s="141"/>
      <c r="AR706" s="141"/>
      <c r="AS706" s="141"/>
      <c r="AT706" s="141"/>
      <c r="AU706" s="141"/>
      <c r="AV706" s="141"/>
      <c r="AW706" s="141"/>
    </row>
    <row r="707" spans="1:49" s="200" customFormat="1" ht="51.6" customHeight="1">
      <c r="A707" s="140" t="str">
        <f>IF(D707&lt;&gt;"",VLOOKUP('ACTIVOS DE INFORMACIÓN 2020'!D707,DATA!$E$2:$F$101,2)&amp;"-"&amp;B707,"")</f>
        <v/>
      </c>
      <c r="B707" s="140"/>
      <c r="C707" s="141"/>
      <c r="D707" s="141"/>
      <c r="E707" s="141"/>
      <c r="F707" s="141"/>
      <c r="G707" s="184"/>
      <c r="H707" s="141"/>
      <c r="I707" s="141"/>
      <c r="J707" s="141"/>
      <c r="K707" s="141"/>
      <c r="L707" s="141"/>
      <c r="M707" s="173"/>
      <c r="N707" s="173"/>
      <c r="O707" s="141"/>
      <c r="P707" s="141"/>
      <c r="Q707" s="184"/>
      <c r="R707" s="184"/>
      <c r="S707" s="184"/>
      <c r="T707" s="184"/>
      <c r="U707" s="199"/>
      <c r="V707" s="141"/>
      <c r="W707" s="184"/>
      <c r="X707" s="143"/>
      <c r="Y707" s="141"/>
      <c r="Z707" s="143"/>
      <c r="AA707" s="143"/>
      <c r="AB707" s="143"/>
      <c r="AC707" s="141"/>
      <c r="AD707" s="144"/>
      <c r="AE707" s="142"/>
      <c r="AF707" s="142"/>
      <c r="AG707" s="142"/>
      <c r="AH707" s="142"/>
      <c r="AI707" s="142"/>
      <c r="AJ707" s="142"/>
      <c r="AK707" s="142"/>
      <c r="AL707" s="142"/>
      <c r="AM707" s="141"/>
      <c r="AN707" s="142"/>
      <c r="AO707" s="142"/>
      <c r="AP707" s="142"/>
      <c r="AQ707" s="142"/>
      <c r="AR707" s="142"/>
      <c r="AS707" s="142"/>
      <c r="AT707" s="142"/>
      <c r="AU707" s="142"/>
      <c r="AV707" s="142"/>
      <c r="AW707" s="142"/>
    </row>
    <row r="708" spans="1:49" s="200" customFormat="1" ht="51.6" customHeight="1">
      <c r="A708" s="140" t="str">
        <f>IF(D708&lt;&gt;"",VLOOKUP('ACTIVOS DE INFORMACIÓN 2020'!D708,DATA!$E$2:$F$101,2)&amp;"-"&amp;B708,"")</f>
        <v/>
      </c>
      <c r="B708" s="140"/>
      <c r="C708" s="141"/>
      <c r="D708" s="141"/>
      <c r="E708" s="181"/>
      <c r="F708" s="181"/>
      <c r="G708" s="181"/>
      <c r="H708" s="183"/>
      <c r="I708" s="143"/>
      <c r="J708" s="180"/>
      <c r="K708" s="141"/>
      <c r="L708" s="180"/>
      <c r="M708" s="173"/>
      <c r="N708" s="173"/>
      <c r="O708" s="141"/>
      <c r="P708" s="141"/>
      <c r="Q708" s="173"/>
      <c r="R708" s="173"/>
      <c r="S708" s="173"/>
      <c r="T708" s="179"/>
      <c r="U708" s="199"/>
      <c r="V708" s="141"/>
      <c r="W708" s="173"/>
      <c r="X708" s="143"/>
      <c r="Y708" s="173"/>
      <c r="Z708" s="143"/>
      <c r="AA708" s="143"/>
      <c r="AB708" s="143"/>
      <c r="AC708" s="173"/>
      <c r="AD708" s="144"/>
      <c r="AE708" s="173"/>
      <c r="AF708" s="173"/>
      <c r="AG708" s="173"/>
      <c r="AH708" s="173"/>
      <c r="AI708" s="173"/>
      <c r="AJ708" s="173"/>
      <c r="AK708" s="174"/>
      <c r="AL708" s="173"/>
      <c r="AM708" s="141"/>
      <c r="AN708" s="173"/>
      <c r="AO708" s="173"/>
      <c r="AP708" s="173"/>
      <c r="AQ708" s="173"/>
      <c r="AR708" s="173"/>
      <c r="AS708" s="173"/>
      <c r="AT708" s="173"/>
      <c r="AU708" s="173"/>
      <c r="AV708" s="173"/>
      <c r="AW708" s="173"/>
    </row>
    <row r="709" spans="1:49" s="200" customFormat="1" ht="51.6" customHeight="1">
      <c r="A709" s="140" t="str">
        <f>IF(D709&lt;&gt;"",VLOOKUP('ACTIVOS DE INFORMACIÓN 2020'!D709,DATA!$E$2:$F$101,2)&amp;"-"&amp;B709,"")</f>
        <v/>
      </c>
      <c r="B709" s="140"/>
      <c r="C709" s="141"/>
      <c r="D709" s="141"/>
      <c r="E709" s="181"/>
      <c r="F709" s="181"/>
      <c r="G709" s="181"/>
      <c r="H709" s="173"/>
      <c r="I709" s="143"/>
      <c r="J709" s="180"/>
      <c r="K709" s="141"/>
      <c r="L709" s="180"/>
      <c r="M709" s="173"/>
      <c r="N709" s="173"/>
      <c r="O709" s="141"/>
      <c r="P709" s="141"/>
      <c r="Q709" s="173"/>
      <c r="R709" s="173"/>
      <c r="S709" s="173"/>
      <c r="T709" s="179"/>
      <c r="U709" s="199"/>
      <c r="V709" s="141"/>
      <c r="W709" s="173"/>
      <c r="X709" s="143"/>
      <c r="Y709" s="173"/>
      <c r="Z709" s="143"/>
      <c r="AA709" s="143"/>
      <c r="AB709" s="143"/>
      <c r="AC709" s="173"/>
      <c r="AD709" s="144"/>
      <c r="AE709" s="173"/>
      <c r="AF709" s="187"/>
      <c r="AG709" s="173"/>
      <c r="AH709" s="173"/>
      <c r="AI709" s="173"/>
      <c r="AJ709" s="173"/>
      <c r="AK709" s="174"/>
      <c r="AL709" s="173"/>
      <c r="AM709" s="141"/>
      <c r="AN709" s="173"/>
      <c r="AO709" s="173"/>
      <c r="AP709" s="173"/>
      <c r="AQ709" s="173"/>
      <c r="AR709" s="173"/>
      <c r="AS709" s="173"/>
      <c r="AT709" s="173"/>
      <c r="AU709" s="173"/>
      <c r="AV709" s="173"/>
      <c r="AW709" s="173"/>
    </row>
    <row r="710" spans="1:49" s="200" customFormat="1" ht="51.6" customHeight="1">
      <c r="A710" s="140" t="str">
        <f>IF(D710&lt;&gt;"",VLOOKUP('ACTIVOS DE INFORMACIÓN 2020'!D710,DATA!$E$2:$F$101,2)&amp;"-"&amp;B710,"")</f>
        <v/>
      </c>
      <c r="B710" s="140"/>
      <c r="C710" s="141"/>
      <c r="D710" s="141"/>
      <c r="E710" s="173"/>
      <c r="F710" s="179"/>
      <c r="G710" s="173"/>
      <c r="H710" s="173"/>
      <c r="I710" s="143"/>
      <c r="J710" s="180"/>
      <c r="K710" s="141"/>
      <c r="L710" s="180"/>
      <c r="M710" s="173"/>
      <c r="N710" s="173"/>
      <c r="O710" s="141"/>
      <c r="P710" s="141"/>
      <c r="Q710" s="173"/>
      <c r="R710" s="173"/>
      <c r="S710" s="173"/>
      <c r="T710" s="179"/>
      <c r="U710" s="199"/>
      <c r="V710" s="141"/>
      <c r="W710" s="173"/>
      <c r="X710" s="143"/>
      <c r="Y710" s="173"/>
      <c r="Z710" s="143"/>
      <c r="AA710" s="143"/>
      <c r="AB710" s="143"/>
      <c r="AC710" s="173"/>
      <c r="AD710" s="144"/>
      <c r="AE710" s="173"/>
      <c r="AF710" s="173"/>
      <c r="AG710" s="173"/>
      <c r="AH710" s="173"/>
      <c r="AI710" s="173"/>
      <c r="AJ710" s="173"/>
      <c r="AK710" s="174"/>
      <c r="AL710" s="173"/>
      <c r="AM710" s="141"/>
      <c r="AN710" s="173"/>
      <c r="AO710" s="173"/>
      <c r="AP710" s="173"/>
      <c r="AQ710" s="173"/>
      <c r="AR710" s="173"/>
      <c r="AS710" s="173"/>
      <c r="AT710" s="173"/>
      <c r="AU710" s="173"/>
      <c r="AV710" s="173"/>
      <c r="AW710" s="173"/>
    </row>
    <row r="711" spans="1:49" s="200" customFormat="1" ht="51.6" customHeight="1">
      <c r="A711" s="140" t="str">
        <f>IF(D711&lt;&gt;"",VLOOKUP('ACTIVOS DE INFORMACIÓN 2020'!D711,DATA!$E$2:$F$101,2)&amp;"-"&amp;B711,"")</f>
        <v/>
      </c>
      <c r="B711" s="140"/>
      <c r="C711" s="141"/>
      <c r="D711" s="141"/>
      <c r="E711" s="173"/>
      <c r="F711" s="179"/>
      <c r="G711" s="173"/>
      <c r="H711" s="173"/>
      <c r="I711" s="143"/>
      <c r="J711" s="180"/>
      <c r="K711" s="141"/>
      <c r="L711" s="180"/>
      <c r="M711" s="173"/>
      <c r="N711" s="173"/>
      <c r="O711" s="141"/>
      <c r="P711" s="141"/>
      <c r="Q711" s="173"/>
      <c r="R711" s="173"/>
      <c r="S711" s="173"/>
      <c r="T711" s="179"/>
      <c r="U711" s="199"/>
      <c r="V711" s="141"/>
      <c r="W711" s="173"/>
      <c r="X711" s="143"/>
      <c r="Y711" s="173"/>
      <c r="Z711" s="143"/>
      <c r="AA711" s="143"/>
      <c r="AB711" s="143"/>
      <c r="AC711" s="173"/>
      <c r="AD711" s="144"/>
      <c r="AE711" s="173"/>
      <c r="AF711" s="187"/>
      <c r="AG711" s="173"/>
      <c r="AH711" s="173"/>
      <c r="AI711" s="173"/>
      <c r="AJ711" s="173"/>
      <c r="AK711" s="174"/>
      <c r="AL711" s="173"/>
      <c r="AM711" s="141"/>
      <c r="AN711" s="173"/>
      <c r="AO711" s="173"/>
      <c r="AP711" s="173"/>
      <c r="AQ711" s="173"/>
      <c r="AR711" s="173"/>
      <c r="AS711" s="173"/>
      <c r="AT711" s="173"/>
      <c r="AU711" s="173"/>
      <c r="AV711" s="173"/>
      <c r="AW711" s="173"/>
    </row>
    <row r="712" spans="1:49" s="200" customFormat="1" ht="51.6" customHeight="1">
      <c r="A712" s="140" t="str">
        <f>IF(D712&lt;&gt;"",VLOOKUP('ACTIVOS DE INFORMACIÓN 2020'!D712,DATA!$E$2:$F$101,2)&amp;"-"&amp;B712,"")</f>
        <v/>
      </c>
      <c r="B712" s="140"/>
      <c r="C712" s="141"/>
      <c r="D712" s="141"/>
      <c r="E712" s="141"/>
      <c r="F712" s="141"/>
      <c r="G712" s="141"/>
      <c r="H712" s="141"/>
      <c r="I712" s="141"/>
      <c r="J712" s="141"/>
      <c r="K712" s="141"/>
      <c r="L712" s="141"/>
      <c r="M712" s="173"/>
      <c r="N712" s="173"/>
      <c r="O712" s="141"/>
      <c r="P712" s="141"/>
      <c r="Q712" s="141"/>
      <c r="R712" s="141"/>
      <c r="S712" s="141"/>
      <c r="T712" s="141"/>
      <c r="U712" s="199"/>
      <c r="V712" s="141"/>
      <c r="W712" s="141"/>
      <c r="X712" s="143"/>
      <c r="Y712" s="141"/>
      <c r="Z712" s="143"/>
      <c r="AA712" s="143"/>
      <c r="AB712" s="143"/>
      <c r="AC712" s="141"/>
      <c r="AD712" s="144"/>
      <c r="AE712" s="141"/>
      <c r="AF712" s="141"/>
      <c r="AG712" s="141"/>
      <c r="AH712" s="141"/>
      <c r="AI712" s="141"/>
      <c r="AJ712" s="141"/>
      <c r="AK712" s="141"/>
      <c r="AL712" s="141"/>
      <c r="AM712" s="141"/>
      <c r="AN712" s="141"/>
      <c r="AO712" s="141"/>
      <c r="AP712" s="141"/>
      <c r="AQ712" s="141"/>
      <c r="AR712" s="141"/>
      <c r="AS712" s="141"/>
      <c r="AT712" s="141"/>
      <c r="AU712" s="141"/>
      <c r="AV712" s="141"/>
      <c r="AW712" s="141"/>
    </row>
    <row r="713" spans="1:49" s="200" customFormat="1" ht="51.6" customHeight="1">
      <c r="A713" s="140" t="str">
        <f>IF(D713&lt;&gt;"",VLOOKUP('ACTIVOS DE INFORMACIÓN 2020'!D713,DATA!$E$2:$F$101,2)&amp;"-"&amp;B713,"")</f>
        <v/>
      </c>
      <c r="B713" s="140"/>
      <c r="C713" s="141"/>
      <c r="D713" s="141"/>
      <c r="E713" s="141"/>
      <c r="F713" s="141"/>
      <c r="G713" s="184"/>
      <c r="H713" s="141"/>
      <c r="I713" s="141"/>
      <c r="J713" s="141"/>
      <c r="K713" s="141"/>
      <c r="L713" s="141"/>
      <c r="M713" s="173"/>
      <c r="N713" s="173"/>
      <c r="O713" s="141"/>
      <c r="P713" s="141"/>
      <c r="Q713" s="184"/>
      <c r="R713" s="184"/>
      <c r="S713" s="184"/>
      <c r="T713" s="184"/>
      <c r="U713" s="199"/>
      <c r="V713" s="141"/>
      <c r="W713" s="184"/>
      <c r="X713" s="143"/>
      <c r="Y713" s="141"/>
      <c r="Z713" s="143"/>
      <c r="AA713" s="143"/>
      <c r="AB713" s="143"/>
      <c r="AC713" s="141"/>
      <c r="AD713" s="144"/>
      <c r="AE713" s="142"/>
      <c r="AF713" s="142"/>
      <c r="AG713" s="142"/>
      <c r="AH713" s="142"/>
      <c r="AI713" s="142"/>
      <c r="AJ713" s="142"/>
      <c r="AK713" s="142"/>
      <c r="AL713" s="142"/>
      <c r="AM713" s="141"/>
      <c r="AN713" s="142"/>
      <c r="AO713" s="142"/>
      <c r="AP713" s="142"/>
      <c r="AQ713" s="142"/>
      <c r="AR713" s="142"/>
      <c r="AS713" s="142"/>
      <c r="AT713" s="142"/>
      <c r="AU713" s="142"/>
      <c r="AV713" s="142"/>
      <c r="AW713" s="142"/>
    </row>
    <row r="714" spans="1:49" s="200" customFormat="1" ht="51.6" customHeight="1">
      <c r="A714" s="140" t="str">
        <f>IF(D714&lt;&gt;"",VLOOKUP('ACTIVOS DE INFORMACIÓN 2020'!D714,DATA!$E$2:$F$101,2)&amp;"-"&amp;B714,"")</f>
        <v/>
      </c>
      <c r="B714" s="140"/>
      <c r="C714" s="141"/>
      <c r="D714" s="141"/>
      <c r="E714" s="141"/>
      <c r="F714" s="142"/>
      <c r="G714" s="141"/>
      <c r="H714" s="141"/>
      <c r="I714" s="143"/>
      <c r="J714" s="145"/>
      <c r="K714" s="141"/>
      <c r="L714" s="145"/>
      <c r="M714" s="141"/>
      <c r="N714" s="141"/>
      <c r="O714" s="141"/>
      <c r="P714" s="141"/>
      <c r="Q714" s="141"/>
      <c r="R714" s="141"/>
      <c r="S714" s="141"/>
      <c r="T714" s="142"/>
      <c r="U714" s="199"/>
      <c r="V714" s="141"/>
      <c r="W714" s="141"/>
      <c r="X714" s="143"/>
      <c r="Y714" s="141"/>
      <c r="Z714" s="143"/>
      <c r="AA714" s="143"/>
      <c r="AB714" s="143"/>
      <c r="AC714" s="141"/>
      <c r="AD714" s="144"/>
      <c r="AE714" s="141"/>
      <c r="AF714" s="141"/>
      <c r="AG714" s="141"/>
      <c r="AH714" s="141"/>
      <c r="AI714" s="141"/>
      <c r="AJ714" s="141"/>
      <c r="AK714" s="164"/>
      <c r="AL714" s="141"/>
      <c r="AM714" s="141"/>
      <c r="AN714" s="141"/>
      <c r="AO714" s="141"/>
      <c r="AP714" s="141"/>
      <c r="AQ714" s="141"/>
      <c r="AR714" s="141"/>
      <c r="AS714" s="141"/>
      <c r="AT714" s="141"/>
      <c r="AU714" s="141"/>
      <c r="AV714" s="141"/>
      <c r="AW714" s="141"/>
    </row>
    <row r="715" spans="1:49" s="200" customFormat="1" ht="51.6" customHeight="1">
      <c r="A715" s="140" t="str">
        <f>IF(D715&lt;&gt;"",VLOOKUP('ACTIVOS DE INFORMACIÓN 2020'!D715,DATA!$E$2:$F$101,2)&amp;"-"&amp;B715,"")</f>
        <v/>
      </c>
      <c r="B715" s="140"/>
      <c r="C715" s="141"/>
      <c r="D715" s="141"/>
      <c r="E715" s="141"/>
      <c r="F715" s="142"/>
      <c r="G715" s="141"/>
      <c r="H715" s="141"/>
      <c r="I715" s="143"/>
      <c r="J715" s="145"/>
      <c r="K715" s="141"/>
      <c r="L715" s="145"/>
      <c r="M715" s="141"/>
      <c r="N715" s="141"/>
      <c r="O715" s="141"/>
      <c r="P715" s="141"/>
      <c r="Q715" s="141"/>
      <c r="R715" s="141"/>
      <c r="S715" s="141"/>
      <c r="T715" s="142"/>
      <c r="U715" s="199"/>
      <c r="V715" s="141"/>
      <c r="W715" s="141"/>
      <c r="X715" s="143"/>
      <c r="Y715" s="141"/>
      <c r="Z715" s="143"/>
      <c r="AA715" s="143"/>
      <c r="AB715" s="143"/>
      <c r="AC715" s="141"/>
      <c r="AD715" s="144"/>
      <c r="AE715" s="141"/>
      <c r="AF715" s="141"/>
      <c r="AG715" s="141"/>
      <c r="AH715" s="141"/>
      <c r="AI715" s="141"/>
      <c r="AJ715" s="141"/>
      <c r="AK715" s="164"/>
      <c r="AL715" s="141"/>
      <c r="AM715" s="141"/>
      <c r="AN715" s="141"/>
      <c r="AO715" s="141"/>
      <c r="AP715" s="141"/>
      <c r="AQ715" s="141"/>
      <c r="AR715" s="141"/>
      <c r="AS715" s="141"/>
      <c r="AT715" s="141"/>
      <c r="AU715" s="141"/>
      <c r="AV715" s="141"/>
      <c r="AW715" s="141"/>
    </row>
    <row r="716" spans="1:49" s="200" customFormat="1" ht="51.6" customHeight="1">
      <c r="A716" s="140" t="str">
        <f>IF(D716&lt;&gt;"",VLOOKUP('ACTIVOS DE INFORMACIÓN 2020'!D716,DATA!$E$2:$F$101,2)&amp;"-"&amp;B716,"")</f>
        <v/>
      </c>
      <c r="B716" s="140"/>
      <c r="C716" s="141"/>
      <c r="D716" s="141"/>
      <c r="E716" s="141"/>
      <c r="F716" s="142"/>
      <c r="G716" s="141"/>
      <c r="H716" s="141"/>
      <c r="I716" s="143"/>
      <c r="J716" s="145"/>
      <c r="K716" s="141"/>
      <c r="L716" s="145"/>
      <c r="M716" s="141"/>
      <c r="N716" s="141"/>
      <c r="O716" s="141"/>
      <c r="P716" s="141"/>
      <c r="Q716" s="141"/>
      <c r="R716" s="141"/>
      <c r="S716" s="141"/>
      <c r="T716" s="142"/>
      <c r="U716" s="199"/>
      <c r="V716" s="141"/>
      <c r="W716" s="141"/>
      <c r="X716" s="143"/>
      <c r="Y716" s="141"/>
      <c r="Z716" s="143"/>
      <c r="AA716" s="143"/>
      <c r="AB716" s="143"/>
      <c r="AC716" s="141"/>
      <c r="AD716" s="144"/>
      <c r="AE716" s="141"/>
      <c r="AF716" s="141"/>
      <c r="AG716" s="141"/>
      <c r="AH716" s="141"/>
      <c r="AI716" s="141"/>
      <c r="AJ716" s="141"/>
      <c r="AK716" s="164"/>
      <c r="AL716" s="141"/>
      <c r="AM716" s="141"/>
      <c r="AN716" s="141"/>
      <c r="AO716" s="141"/>
      <c r="AP716" s="141"/>
      <c r="AQ716" s="141"/>
      <c r="AR716" s="141"/>
      <c r="AS716" s="141"/>
      <c r="AT716" s="141"/>
      <c r="AU716" s="141"/>
      <c r="AV716" s="141"/>
      <c r="AW716" s="141"/>
    </row>
    <row r="717" spans="1:49" s="200" customFormat="1" ht="51.6" customHeight="1">
      <c r="A717" s="140" t="str">
        <f>IF(D717&lt;&gt;"",VLOOKUP('ACTIVOS DE INFORMACIÓN 2020'!D717,DATA!$E$2:$F$101,2)&amp;"-"&amp;B717,"")</f>
        <v/>
      </c>
      <c r="B717" s="140"/>
      <c r="C717" s="141"/>
      <c r="D717" s="141"/>
      <c r="E717" s="141"/>
      <c r="F717" s="142"/>
      <c r="G717" s="141"/>
      <c r="H717" s="141"/>
      <c r="I717" s="143"/>
      <c r="J717" s="145"/>
      <c r="K717" s="141"/>
      <c r="L717" s="145"/>
      <c r="M717" s="141"/>
      <c r="N717" s="141"/>
      <c r="O717" s="141"/>
      <c r="P717" s="141"/>
      <c r="Q717" s="141"/>
      <c r="R717" s="141"/>
      <c r="S717" s="141"/>
      <c r="T717" s="142"/>
      <c r="U717" s="199"/>
      <c r="V717" s="141"/>
      <c r="W717" s="141"/>
      <c r="X717" s="143"/>
      <c r="Y717" s="141"/>
      <c r="Z717" s="143"/>
      <c r="AA717" s="143"/>
      <c r="AB717" s="143"/>
      <c r="AC717" s="141"/>
      <c r="AD717" s="144"/>
      <c r="AE717" s="141"/>
      <c r="AF717" s="141"/>
      <c r="AG717" s="141"/>
      <c r="AH717" s="141"/>
      <c r="AI717" s="141"/>
      <c r="AJ717" s="141"/>
      <c r="AK717" s="164"/>
      <c r="AL717" s="141"/>
      <c r="AM717" s="141"/>
      <c r="AN717" s="141"/>
      <c r="AO717" s="141"/>
      <c r="AP717" s="141"/>
      <c r="AQ717" s="141"/>
      <c r="AR717" s="141"/>
      <c r="AS717" s="141"/>
      <c r="AT717" s="141"/>
      <c r="AU717" s="141"/>
      <c r="AV717" s="141"/>
      <c r="AW717" s="141"/>
    </row>
    <row r="718" spans="1:49" s="200" customFormat="1" ht="51.6" customHeight="1">
      <c r="A718" s="140" t="str">
        <f>IF(D718&lt;&gt;"",VLOOKUP('ACTIVOS DE INFORMACIÓN 2020'!D718,DATA!$E$2:$F$101,2)&amp;"-"&amp;B718,"")</f>
        <v/>
      </c>
      <c r="B718" s="140"/>
      <c r="C718" s="141"/>
      <c r="D718" s="141"/>
      <c r="E718" s="141"/>
      <c r="F718" s="142"/>
      <c r="G718" s="141"/>
      <c r="H718" s="141"/>
      <c r="I718" s="143"/>
      <c r="J718" s="145"/>
      <c r="K718" s="141"/>
      <c r="L718" s="145"/>
      <c r="M718" s="141"/>
      <c r="N718" s="141"/>
      <c r="O718" s="141"/>
      <c r="P718" s="141"/>
      <c r="Q718" s="141"/>
      <c r="R718" s="141"/>
      <c r="S718" s="141"/>
      <c r="T718" s="142"/>
      <c r="U718" s="199"/>
      <c r="V718" s="141"/>
      <c r="W718" s="141"/>
      <c r="X718" s="143"/>
      <c r="Y718" s="141"/>
      <c r="Z718" s="143"/>
      <c r="AA718" s="143"/>
      <c r="AB718" s="143"/>
      <c r="AC718" s="141"/>
      <c r="AD718" s="144"/>
      <c r="AE718" s="141"/>
      <c r="AF718" s="141"/>
      <c r="AG718" s="141"/>
      <c r="AH718" s="141"/>
      <c r="AI718" s="141"/>
      <c r="AJ718" s="141"/>
      <c r="AK718" s="164"/>
      <c r="AL718" s="141"/>
      <c r="AM718" s="141"/>
      <c r="AN718" s="141"/>
      <c r="AO718" s="141"/>
      <c r="AP718" s="141"/>
      <c r="AQ718" s="141"/>
      <c r="AR718" s="141"/>
      <c r="AS718" s="141"/>
      <c r="AT718" s="141"/>
      <c r="AU718" s="141"/>
      <c r="AV718" s="141"/>
      <c r="AW718" s="141"/>
    </row>
    <row r="719" spans="1:49" s="200" customFormat="1" ht="51.6" customHeight="1">
      <c r="A719" s="140" t="str">
        <f>IF(D719&lt;&gt;"",VLOOKUP('ACTIVOS DE INFORMACIÓN 2020'!D719,DATA!$E$2:$F$101,2)&amp;"-"&amp;B719,"")</f>
        <v/>
      </c>
      <c r="B719" s="140"/>
      <c r="C719" s="141"/>
      <c r="D719" s="141"/>
      <c r="E719" s="141"/>
      <c r="F719" s="142"/>
      <c r="G719" s="141"/>
      <c r="H719" s="141"/>
      <c r="I719" s="143"/>
      <c r="J719" s="145"/>
      <c r="K719" s="141"/>
      <c r="L719" s="145"/>
      <c r="M719" s="141"/>
      <c r="N719" s="141"/>
      <c r="O719" s="141"/>
      <c r="P719" s="141"/>
      <c r="Q719" s="141"/>
      <c r="R719" s="141"/>
      <c r="S719" s="141"/>
      <c r="T719" s="142"/>
      <c r="U719" s="199"/>
      <c r="V719" s="141"/>
      <c r="W719" s="141"/>
      <c r="X719" s="143"/>
      <c r="Y719" s="141"/>
      <c r="Z719" s="143"/>
      <c r="AA719" s="143"/>
      <c r="AB719" s="143"/>
      <c r="AC719" s="141"/>
      <c r="AD719" s="144"/>
      <c r="AE719" s="141"/>
      <c r="AF719" s="141"/>
      <c r="AG719" s="141"/>
      <c r="AH719" s="141"/>
      <c r="AI719" s="141"/>
      <c r="AJ719" s="141"/>
      <c r="AK719" s="164"/>
      <c r="AL719" s="141"/>
      <c r="AM719" s="141"/>
      <c r="AN719" s="141"/>
      <c r="AO719" s="141"/>
      <c r="AP719" s="141"/>
      <c r="AQ719" s="141"/>
      <c r="AR719" s="141"/>
      <c r="AS719" s="141"/>
      <c r="AT719" s="141"/>
      <c r="AU719" s="141"/>
      <c r="AV719" s="141"/>
      <c r="AW719" s="141"/>
    </row>
    <row r="720" spans="1:49" s="200" customFormat="1" ht="51.6" customHeight="1">
      <c r="A720" s="140" t="str">
        <f>IF(D720&lt;&gt;"",VLOOKUP('ACTIVOS DE INFORMACIÓN 2020'!D720,DATA!$E$2:$F$101,2)&amp;"-"&amp;B720,"")</f>
        <v/>
      </c>
      <c r="B720" s="140"/>
      <c r="C720" s="141"/>
      <c r="D720" s="141"/>
      <c r="E720" s="141"/>
      <c r="F720" s="142"/>
      <c r="G720" s="141"/>
      <c r="H720" s="141"/>
      <c r="I720" s="143"/>
      <c r="J720" s="145"/>
      <c r="K720" s="141"/>
      <c r="L720" s="145"/>
      <c r="M720" s="141"/>
      <c r="N720" s="141"/>
      <c r="O720" s="141"/>
      <c r="P720" s="141"/>
      <c r="Q720" s="141"/>
      <c r="R720" s="141"/>
      <c r="S720" s="141"/>
      <c r="T720" s="142"/>
      <c r="U720" s="199"/>
      <c r="V720" s="141"/>
      <c r="W720" s="141"/>
      <c r="X720" s="143"/>
      <c r="Y720" s="141"/>
      <c r="Z720" s="143"/>
      <c r="AA720" s="143"/>
      <c r="AB720" s="143"/>
      <c r="AC720" s="141"/>
      <c r="AD720" s="144"/>
      <c r="AE720" s="141"/>
      <c r="AF720" s="141"/>
      <c r="AG720" s="141"/>
      <c r="AH720" s="141"/>
      <c r="AI720" s="141"/>
      <c r="AJ720" s="141"/>
      <c r="AK720" s="164"/>
      <c r="AL720" s="141"/>
      <c r="AM720" s="141"/>
      <c r="AN720" s="141"/>
      <c r="AO720" s="141"/>
      <c r="AP720" s="141"/>
      <c r="AQ720" s="141"/>
      <c r="AR720" s="141"/>
      <c r="AS720" s="141"/>
      <c r="AT720" s="141"/>
      <c r="AU720" s="141"/>
      <c r="AV720" s="141"/>
      <c r="AW720" s="141"/>
    </row>
    <row r="721" spans="1:49" s="200" customFormat="1" ht="51.6" customHeight="1">
      <c r="A721" s="140" t="str">
        <f>IF(D721&lt;&gt;"",VLOOKUP('ACTIVOS DE INFORMACIÓN 2020'!D721,DATA!$E$2:$F$101,2)&amp;"-"&amp;B721,"")</f>
        <v/>
      </c>
      <c r="B721" s="140"/>
      <c r="C721" s="141"/>
      <c r="D721" s="141"/>
      <c r="E721" s="141"/>
      <c r="F721" s="142"/>
      <c r="G721" s="141"/>
      <c r="H721" s="141"/>
      <c r="I721" s="143"/>
      <c r="J721" s="145"/>
      <c r="K721" s="141"/>
      <c r="L721" s="145"/>
      <c r="M721" s="141"/>
      <c r="N721" s="141"/>
      <c r="O721" s="141"/>
      <c r="P721" s="141"/>
      <c r="Q721" s="141"/>
      <c r="R721" s="141"/>
      <c r="S721" s="141"/>
      <c r="T721" s="142"/>
      <c r="U721" s="199"/>
      <c r="V721" s="141"/>
      <c r="W721" s="141"/>
      <c r="X721" s="143"/>
      <c r="Y721" s="141"/>
      <c r="Z721" s="143"/>
      <c r="AA721" s="143"/>
      <c r="AB721" s="143"/>
      <c r="AC721" s="141"/>
      <c r="AD721" s="144"/>
      <c r="AE721" s="141"/>
      <c r="AF721" s="141"/>
      <c r="AG721" s="141"/>
      <c r="AH721" s="141"/>
      <c r="AI721" s="141"/>
      <c r="AJ721" s="141"/>
      <c r="AK721" s="145"/>
      <c r="AL721" s="141"/>
      <c r="AM721" s="141"/>
      <c r="AN721" s="141"/>
      <c r="AO721" s="141"/>
      <c r="AP721" s="141"/>
      <c r="AQ721" s="141"/>
      <c r="AR721" s="141"/>
      <c r="AS721" s="141"/>
      <c r="AT721" s="141"/>
      <c r="AU721" s="141"/>
      <c r="AV721" s="141"/>
      <c r="AW721" s="141"/>
    </row>
    <row r="722" spans="1:49" s="200" customFormat="1" ht="51.6" customHeight="1">
      <c r="A722" s="140" t="str">
        <f>IF(D722&lt;&gt;"",VLOOKUP('ACTIVOS DE INFORMACIÓN 2020'!D722,DATA!$E$2:$F$101,2)&amp;"-"&amp;B722,"")</f>
        <v/>
      </c>
      <c r="B722" s="140"/>
      <c r="C722" s="141"/>
      <c r="D722" s="141"/>
      <c r="E722" s="141"/>
      <c r="F722" s="142"/>
      <c r="G722" s="141"/>
      <c r="H722" s="141"/>
      <c r="I722" s="143"/>
      <c r="J722" s="145"/>
      <c r="K722" s="141"/>
      <c r="L722" s="145"/>
      <c r="M722" s="141"/>
      <c r="N722" s="141"/>
      <c r="O722" s="141"/>
      <c r="P722" s="141"/>
      <c r="Q722" s="141"/>
      <c r="R722" s="141"/>
      <c r="S722" s="141"/>
      <c r="T722" s="142"/>
      <c r="U722" s="199"/>
      <c r="V722" s="141"/>
      <c r="W722" s="141"/>
      <c r="X722" s="143"/>
      <c r="Y722" s="141"/>
      <c r="Z722" s="143"/>
      <c r="AA722" s="143"/>
      <c r="AB722" s="143"/>
      <c r="AC722" s="141"/>
      <c r="AD722" s="144"/>
      <c r="AE722" s="141"/>
      <c r="AF722" s="141"/>
      <c r="AG722" s="141"/>
      <c r="AH722" s="141"/>
      <c r="AI722" s="141"/>
      <c r="AJ722" s="141"/>
      <c r="AK722" s="145"/>
      <c r="AL722" s="141"/>
      <c r="AM722" s="141"/>
      <c r="AN722" s="141"/>
      <c r="AO722" s="141"/>
      <c r="AP722" s="141"/>
      <c r="AQ722" s="141"/>
      <c r="AR722" s="141"/>
      <c r="AS722" s="141"/>
      <c r="AT722" s="141"/>
      <c r="AU722" s="141"/>
      <c r="AV722" s="141"/>
      <c r="AW722" s="141"/>
    </row>
    <row r="723" spans="1:49" s="200" customFormat="1" ht="51.6" customHeight="1">
      <c r="A723" s="140" t="str">
        <f>IF(D723&lt;&gt;"",VLOOKUP('ACTIVOS DE INFORMACIÓN 2020'!D723,DATA!$E$2:$F$101,2)&amp;"-"&amp;B723,"")</f>
        <v/>
      </c>
      <c r="B723" s="140"/>
      <c r="C723" s="141"/>
      <c r="D723" s="141"/>
      <c r="E723" s="141"/>
      <c r="F723" s="142"/>
      <c r="G723" s="141"/>
      <c r="H723" s="141"/>
      <c r="I723" s="143"/>
      <c r="J723" s="145"/>
      <c r="K723" s="141"/>
      <c r="L723" s="145"/>
      <c r="M723" s="141"/>
      <c r="N723" s="141"/>
      <c r="O723" s="141"/>
      <c r="P723" s="141"/>
      <c r="Q723" s="141"/>
      <c r="R723" s="141"/>
      <c r="S723" s="141"/>
      <c r="T723" s="142"/>
      <c r="U723" s="199"/>
      <c r="V723" s="141"/>
      <c r="W723" s="141"/>
      <c r="X723" s="143"/>
      <c r="Y723" s="141"/>
      <c r="Z723" s="143"/>
      <c r="AA723" s="143"/>
      <c r="AB723" s="143"/>
      <c r="AC723" s="141"/>
      <c r="AD723" s="144"/>
      <c r="AE723" s="141"/>
      <c r="AF723" s="141"/>
      <c r="AG723" s="141"/>
      <c r="AH723" s="141"/>
      <c r="AI723" s="141"/>
      <c r="AJ723" s="141"/>
      <c r="AK723" s="164"/>
      <c r="AL723" s="141"/>
      <c r="AM723" s="141"/>
      <c r="AN723" s="141"/>
      <c r="AO723" s="141"/>
      <c r="AP723" s="141"/>
      <c r="AQ723" s="141"/>
      <c r="AR723" s="141"/>
      <c r="AS723" s="141"/>
      <c r="AT723" s="141"/>
      <c r="AU723" s="141"/>
      <c r="AV723" s="141"/>
      <c r="AW723" s="141"/>
    </row>
    <row r="724" spans="1:49" s="200" customFormat="1" ht="51.6" customHeight="1">
      <c r="A724" s="140" t="str">
        <f>IF(D724&lt;&gt;"",VLOOKUP('ACTIVOS DE INFORMACIÓN 2020'!D724,DATA!$E$2:$F$101,2)&amp;"-"&amp;B724,"")</f>
        <v/>
      </c>
      <c r="B724" s="140"/>
      <c r="C724" s="141"/>
      <c r="D724" s="141"/>
      <c r="E724" s="141"/>
      <c r="F724" s="142"/>
      <c r="G724" s="141"/>
      <c r="H724" s="141"/>
      <c r="I724" s="143"/>
      <c r="J724" s="145"/>
      <c r="K724" s="141"/>
      <c r="L724" s="145"/>
      <c r="M724" s="141"/>
      <c r="N724" s="141"/>
      <c r="O724" s="141"/>
      <c r="P724" s="141"/>
      <c r="Q724" s="141"/>
      <c r="R724" s="141"/>
      <c r="S724" s="141"/>
      <c r="T724" s="142"/>
      <c r="U724" s="199"/>
      <c r="V724" s="141"/>
      <c r="W724" s="141"/>
      <c r="X724" s="143"/>
      <c r="Y724" s="141"/>
      <c r="Z724" s="143"/>
      <c r="AA724" s="143"/>
      <c r="AB724" s="143"/>
      <c r="AC724" s="141"/>
      <c r="AD724" s="144"/>
      <c r="AE724" s="141"/>
      <c r="AF724" s="141"/>
      <c r="AG724" s="141"/>
      <c r="AH724" s="141"/>
      <c r="AI724" s="141"/>
      <c r="AJ724" s="141"/>
      <c r="AK724" s="164"/>
      <c r="AL724" s="141"/>
      <c r="AM724" s="141"/>
      <c r="AN724" s="141"/>
      <c r="AO724" s="141"/>
      <c r="AP724" s="141"/>
      <c r="AQ724" s="141"/>
      <c r="AR724" s="141"/>
      <c r="AS724" s="141"/>
      <c r="AT724" s="141"/>
      <c r="AU724" s="141"/>
      <c r="AV724" s="141"/>
      <c r="AW724" s="141"/>
    </row>
    <row r="725" spans="1:49" s="200" customFormat="1" ht="51.6" customHeight="1">
      <c r="A725" s="140" t="str">
        <f>IF(D725&lt;&gt;"",VLOOKUP('ACTIVOS DE INFORMACIÓN 2020'!D725,DATA!$E$2:$F$101,2)&amp;"-"&amp;B725,"")</f>
        <v/>
      </c>
      <c r="B725" s="140"/>
      <c r="C725" s="141"/>
      <c r="D725" s="141"/>
      <c r="E725" s="141"/>
      <c r="F725" s="142"/>
      <c r="G725" s="141"/>
      <c r="H725" s="141"/>
      <c r="I725" s="143"/>
      <c r="J725" s="145"/>
      <c r="K725" s="141"/>
      <c r="L725" s="145"/>
      <c r="M725" s="141"/>
      <c r="N725" s="141"/>
      <c r="O725" s="141"/>
      <c r="P725" s="141"/>
      <c r="Q725" s="141"/>
      <c r="R725" s="141"/>
      <c r="S725" s="141"/>
      <c r="T725" s="142"/>
      <c r="U725" s="199"/>
      <c r="V725" s="141"/>
      <c r="W725" s="141"/>
      <c r="X725" s="143"/>
      <c r="Y725" s="141"/>
      <c r="Z725" s="143"/>
      <c r="AA725" s="143"/>
      <c r="AB725" s="143"/>
      <c r="AC725" s="141"/>
      <c r="AD725" s="144"/>
      <c r="AE725" s="141"/>
      <c r="AF725" s="141"/>
      <c r="AG725" s="141"/>
      <c r="AH725" s="141"/>
      <c r="AI725" s="141"/>
      <c r="AJ725" s="141"/>
      <c r="AK725" s="164"/>
      <c r="AL725" s="141"/>
      <c r="AM725" s="141"/>
      <c r="AN725" s="141"/>
      <c r="AO725" s="141"/>
      <c r="AP725" s="141"/>
      <c r="AQ725" s="141"/>
      <c r="AR725" s="141"/>
      <c r="AS725" s="141"/>
      <c r="AT725" s="141"/>
      <c r="AU725" s="141"/>
      <c r="AV725" s="141"/>
      <c r="AW725" s="141"/>
    </row>
    <row r="726" spans="1:49" s="200" customFormat="1" ht="51.6" customHeight="1">
      <c r="A726" s="140" t="str">
        <f>IF(D726&lt;&gt;"",VLOOKUP('ACTIVOS DE INFORMACIÓN 2020'!D726,DATA!$E$2:$F$101,2)&amp;"-"&amp;B726,"")</f>
        <v/>
      </c>
      <c r="B726" s="140"/>
      <c r="C726" s="141"/>
      <c r="D726" s="141"/>
      <c r="E726" s="141"/>
      <c r="F726" s="142"/>
      <c r="G726" s="141"/>
      <c r="H726" s="141"/>
      <c r="I726" s="143"/>
      <c r="J726" s="145"/>
      <c r="K726" s="141"/>
      <c r="L726" s="145"/>
      <c r="M726" s="141"/>
      <c r="N726" s="141"/>
      <c r="O726" s="141"/>
      <c r="P726" s="141"/>
      <c r="Q726" s="141"/>
      <c r="R726" s="141"/>
      <c r="S726" s="141"/>
      <c r="T726" s="142"/>
      <c r="U726" s="199"/>
      <c r="V726" s="141"/>
      <c r="W726" s="141"/>
      <c r="X726" s="143"/>
      <c r="Y726" s="141"/>
      <c r="Z726" s="143"/>
      <c r="AA726" s="143"/>
      <c r="AB726" s="143"/>
      <c r="AC726" s="141"/>
      <c r="AD726" s="144"/>
      <c r="AE726" s="141"/>
      <c r="AF726" s="141"/>
      <c r="AG726" s="141"/>
      <c r="AH726" s="141"/>
      <c r="AI726" s="141"/>
      <c r="AJ726" s="141"/>
      <c r="AK726" s="164"/>
      <c r="AL726" s="141"/>
      <c r="AM726" s="141"/>
      <c r="AN726" s="141"/>
      <c r="AO726" s="141"/>
      <c r="AP726" s="141"/>
      <c r="AQ726" s="141"/>
      <c r="AR726" s="141"/>
      <c r="AS726" s="141"/>
      <c r="AT726" s="141"/>
      <c r="AU726" s="141"/>
      <c r="AV726" s="141"/>
      <c r="AW726" s="141"/>
    </row>
    <row r="727" spans="1:49" s="200" customFormat="1" ht="51.6" customHeight="1">
      <c r="A727" s="140" t="str">
        <f>IF(D727&lt;&gt;"",VLOOKUP('ACTIVOS DE INFORMACIÓN 2020'!D727,DATA!$E$2:$F$101,2)&amp;"-"&amp;B727,"")</f>
        <v/>
      </c>
      <c r="B727" s="140"/>
      <c r="C727" s="141"/>
      <c r="D727" s="141"/>
      <c r="E727" s="141"/>
      <c r="F727" s="142"/>
      <c r="G727" s="141"/>
      <c r="H727" s="141"/>
      <c r="I727" s="143"/>
      <c r="J727" s="145"/>
      <c r="K727" s="141"/>
      <c r="L727" s="145"/>
      <c r="M727" s="141"/>
      <c r="N727" s="141"/>
      <c r="O727" s="141"/>
      <c r="P727" s="141"/>
      <c r="Q727" s="141"/>
      <c r="R727" s="141"/>
      <c r="S727" s="141"/>
      <c r="T727" s="142"/>
      <c r="U727" s="199"/>
      <c r="V727" s="141"/>
      <c r="W727" s="141"/>
      <c r="X727" s="143"/>
      <c r="Y727" s="141"/>
      <c r="Z727" s="143"/>
      <c r="AA727" s="143"/>
      <c r="AB727" s="143"/>
      <c r="AC727" s="141"/>
      <c r="AD727" s="144"/>
      <c r="AE727" s="141"/>
      <c r="AF727" s="141"/>
      <c r="AG727" s="141"/>
      <c r="AH727" s="141"/>
      <c r="AI727" s="141"/>
      <c r="AJ727" s="141"/>
      <c r="AK727" s="164"/>
      <c r="AL727" s="141"/>
      <c r="AM727" s="141"/>
      <c r="AN727" s="141"/>
      <c r="AO727" s="141"/>
      <c r="AP727" s="141"/>
      <c r="AQ727" s="141"/>
      <c r="AR727" s="141"/>
      <c r="AS727" s="141"/>
      <c r="AT727" s="141"/>
      <c r="AU727" s="141"/>
      <c r="AV727" s="141"/>
      <c r="AW727" s="141"/>
    </row>
    <row r="728" spans="1:49" s="200" customFormat="1" ht="51.6" customHeight="1">
      <c r="A728" s="140" t="str">
        <f>IF(D728&lt;&gt;"",VLOOKUP('ACTIVOS DE INFORMACIÓN 2020'!D728,DATA!$E$2:$F$101,2)&amp;"-"&amp;B728,"")</f>
        <v/>
      </c>
      <c r="B728" s="140"/>
      <c r="C728" s="141"/>
      <c r="D728" s="141"/>
      <c r="E728" s="141"/>
      <c r="F728" s="142"/>
      <c r="G728" s="141"/>
      <c r="H728" s="141"/>
      <c r="I728" s="143"/>
      <c r="J728" s="145"/>
      <c r="K728" s="141"/>
      <c r="L728" s="145"/>
      <c r="M728" s="141"/>
      <c r="N728" s="141"/>
      <c r="O728" s="141"/>
      <c r="P728" s="141"/>
      <c r="Q728" s="141"/>
      <c r="R728" s="141"/>
      <c r="S728" s="141"/>
      <c r="T728" s="142"/>
      <c r="U728" s="199"/>
      <c r="V728" s="141"/>
      <c r="W728" s="141"/>
      <c r="X728" s="143"/>
      <c r="Y728" s="141"/>
      <c r="Z728" s="143"/>
      <c r="AA728" s="143"/>
      <c r="AB728" s="143"/>
      <c r="AC728" s="141"/>
      <c r="AD728" s="144"/>
      <c r="AE728" s="141"/>
      <c r="AF728" s="141"/>
      <c r="AG728" s="141"/>
      <c r="AH728" s="141"/>
      <c r="AI728" s="141"/>
      <c r="AJ728" s="141"/>
      <c r="AK728" s="145"/>
      <c r="AL728" s="141"/>
      <c r="AM728" s="141"/>
      <c r="AN728" s="141"/>
      <c r="AO728" s="141"/>
      <c r="AP728" s="141"/>
      <c r="AQ728" s="141"/>
      <c r="AR728" s="141"/>
      <c r="AS728" s="141"/>
      <c r="AT728" s="141"/>
      <c r="AU728" s="141"/>
      <c r="AV728" s="141"/>
      <c r="AW728" s="141"/>
    </row>
    <row r="729" spans="1:49" s="200" customFormat="1" ht="51.6" customHeight="1">
      <c r="A729" s="140" t="str">
        <f>IF(D729&lt;&gt;"",VLOOKUP('ACTIVOS DE INFORMACIÓN 2020'!D729,DATA!$E$2:$F$101,2)&amp;"-"&amp;B729,"")</f>
        <v/>
      </c>
      <c r="B729" s="140"/>
      <c r="C729" s="141"/>
      <c r="D729" s="141"/>
      <c r="E729" s="141"/>
      <c r="F729" s="142"/>
      <c r="G729" s="141"/>
      <c r="H729" s="141"/>
      <c r="I729" s="143"/>
      <c r="J729" s="145"/>
      <c r="K729" s="141"/>
      <c r="L729" s="145"/>
      <c r="M729" s="141"/>
      <c r="N729" s="141"/>
      <c r="O729" s="141"/>
      <c r="P729" s="141"/>
      <c r="Q729" s="141"/>
      <c r="R729" s="141"/>
      <c r="S729" s="141"/>
      <c r="T729" s="142"/>
      <c r="U729" s="199"/>
      <c r="V729" s="141"/>
      <c r="W729" s="141"/>
      <c r="X729" s="143"/>
      <c r="Y729" s="141"/>
      <c r="Z729" s="143"/>
      <c r="AA729" s="143"/>
      <c r="AB729" s="143"/>
      <c r="AC729" s="141"/>
      <c r="AD729" s="144"/>
      <c r="AE729" s="141"/>
      <c r="AF729" s="141"/>
      <c r="AG729" s="141"/>
      <c r="AH729" s="141"/>
      <c r="AI729" s="141"/>
      <c r="AJ729" s="141"/>
      <c r="AK729" s="164"/>
      <c r="AL729" s="141"/>
      <c r="AM729" s="141"/>
      <c r="AN729" s="141"/>
      <c r="AO729" s="141"/>
      <c r="AP729" s="141"/>
      <c r="AQ729" s="141"/>
      <c r="AR729" s="141"/>
      <c r="AS729" s="141"/>
      <c r="AT729" s="141"/>
      <c r="AU729" s="141"/>
      <c r="AV729" s="141"/>
      <c r="AW729" s="141"/>
    </row>
    <row r="730" spans="1:49" s="200" customFormat="1" ht="51.6" customHeight="1">
      <c r="A730" s="140" t="str">
        <f>IF(D730&lt;&gt;"",VLOOKUP('ACTIVOS DE INFORMACIÓN 2020'!D730,DATA!$E$2:$F$101,2)&amp;"-"&amp;B730,"")</f>
        <v/>
      </c>
      <c r="B730" s="140"/>
      <c r="C730" s="141"/>
      <c r="D730" s="141"/>
      <c r="E730" s="141"/>
      <c r="F730" s="142"/>
      <c r="G730" s="141"/>
      <c r="H730" s="141"/>
      <c r="I730" s="143"/>
      <c r="J730" s="145"/>
      <c r="K730" s="141"/>
      <c r="L730" s="145"/>
      <c r="M730" s="141"/>
      <c r="N730" s="141"/>
      <c r="O730" s="141"/>
      <c r="P730" s="141"/>
      <c r="Q730" s="141"/>
      <c r="R730" s="141"/>
      <c r="S730" s="141"/>
      <c r="T730" s="142"/>
      <c r="U730" s="199"/>
      <c r="V730" s="141"/>
      <c r="W730" s="141"/>
      <c r="X730" s="143"/>
      <c r="Y730" s="141"/>
      <c r="Z730" s="143"/>
      <c r="AA730" s="143"/>
      <c r="AB730" s="143"/>
      <c r="AC730" s="141"/>
      <c r="AD730" s="144"/>
      <c r="AE730" s="141"/>
      <c r="AF730" s="141"/>
      <c r="AG730" s="141"/>
      <c r="AH730" s="141"/>
      <c r="AI730" s="141"/>
      <c r="AJ730" s="141"/>
      <c r="AK730" s="164"/>
      <c r="AL730" s="141"/>
      <c r="AM730" s="141"/>
      <c r="AN730" s="141"/>
      <c r="AO730" s="141"/>
      <c r="AP730" s="141"/>
      <c r="AQ730" s="141"/>
      <c r="AR730" s="141"/>
      <c r="AS730" s="141"/>
      <c r="AT730" s="141"/>
      <c r="AU730" s="141"/>
      <c r="AV730" s="141"/>
      <c r="AW730" s="141"/>
    </row>
    <row r="731" spans="1:49" s="200" customFormat="1" ht="51.6" customHeight="1">
      <c r="A731" s="140" t="str">
        <f>IF(D731&lt;&gt;"",VLOOKUP('ACTIVOS DE INFORMACIÓN 2020'!D731,DATA!$E$2:$F$101,2)&amp;"-"&amp;B731,"")</f>
        <v/>
      </c>
      <c r="B731" s="140"/>
      <c r="C731" s="141"/>
      <c r="D731" s="141"/>
      <c r="E731" s="141"/>
      <c r="F731" s="142"/>
      <c r="G731" s="141"/>
      <c r="H731" s="141"/>
      <c r="I731" s="143"/>
      <c r="J731" s="145"/>
      <c r="K731" s="141"/>
      <c r="L731" s="145"/>
      <c r="M731" s="141"/>
      <c r="N731" s="141"/>
      <c r="O731" s="141"/>
      <c r="P731" s="141"/>
      <c r="Q731" s="141"/>
      <c r="R731" s="141"/>
      <c r="S731" s="141"/>
      <c r="T731" s="142"/>
      <c r="U731" s="199"/>
      <c r="V731" s="141"/>
      <c r="W731" s="141"/>
      <c r="X731" s="143"/>
      <c r="Y731" s="141"/>
      <c r="Z731" s="143"/>
      <c r="AA731" s="143"/>
      <c r="AB731" s="143"/>
      <c r="AC731" s="141"/>
      <c r="AD731" s="144"/>
      <c r="AE731" s="141"/>
      <c r="AF731" s="141"/>
      <c r="AG731" s="141"/>
      <c r="AH731" s="141"/>
      <c r="AI731" s="141"/>
      <c r="AJ731" s="141"/>
      <c r="AK731" s="164"/>
      <c r="AL731" s="141"/>
      <c r="AM731" s="141"/>
      <c r="AN731" s="141"/>
      <c r="AO731" s="141"/>
      <c r="AP731" s="141"/>
      <c r="AQ731" s="141"/>
      <c r="AR731" s="141"/>
      <c r="AS731" s="141"/>
      <c r="AT731" s="141"/>
      <c r="AU731" s="141"/>
      <c r="AV731" s="141"/>
      <c r="AW731" s="141"/>
    </row>
    <row r="732" spans="1:49" s="200" customFormat="1" ht="51.6" customHeight="1">
      <c r="A732" s="140" t="str">
        <f>IF(D732&lt;&gt;"",VLOOKUP('ACTIVOS DE INFORMACIÓN 2020'!D732,DATA!$E$2:$F$101,2)&amp;"-"&amp;B732,"")</f>
        <v/>
      </c>
      <c r="B732" s="140"/>
      <c r="C732" s="141"/>
      <c r="D732" s="141"/>
      <c r="E732" s="141"/>
      <c r="F732" s="142"/>
      <c r="G732" s="141"/>
      <c r="H732" s="141"/>
      <c r="I732" s="143"/>
      <c r="J732" s="145"/>
      <c r="K732" s="141"/>
      <c r="L732" s="145"/>
      <c r="M732" s="141"/>
      <c r="N732" s="141"/>
      <c r="O732" s="141"/>
      <c r="P732" s="141"/>
      <c r="Q732" s="141"/>
      <c r="R732" s="141"/>
      <c r="S732" s="141"/>
      <c r="T732" s="142"/>
      <c r="U732" s="199"/>
      <c r="V732" s="141"/>
      <c r="W732" s="141"/>
      <c r="X732" s="143"/>
      <c r="Y732" s="141"/>
      <c r="Z732" s="143"/>
      <c r="AA732" s="143"/>
      <c r="AB732" s="143"/>
      <c r="AC732" s="141"/>
      <c r="AD732" s="144"/>
      <c r="AE732" s="141"/>
      <c r="AF732" s="141"/>
      <c r="AG732" s="141"/>
      <c r="AH732" s="141"/>
      <c r="AI732" s="141"/>
      <c r="AJ732" s="141"/>
      <c r="AK732" s="164"/>
      <c r="AL732" s="141"/>
      <c r="AM732" s="141"/>
      <c r="AN732" s="141"/>
      <c r="AO732" s="141"/>
      <c r="AP732" s="141"/>
      <c r="AQ732" s="141"/>
      <c r="AR732" s="141"/>
      <c r="AS732" s="141"/>
      <c r="AT732" s="141"/>
      <c r="AU732" s="141"/>
      <c r="AV732" s="141"/>
      <c r="AW732" s="141"/>
    </row>
    <row r="733" spans="1:49" s="200" customFormat="1" ht="51.6" customHeight="1">
      <c r="A733" s="140" t="str">
        <f>IF(D733&lt;&gt;"",VLOOKUP('ACTIVOS DE INFORMACIÓN 2020'!D733,DATA!$E$2:$F$101,2)&amp;"-"&amp;B733,"")</f>
        <v/>
      </c>
      <c r="B733" s="140"/>
      <c r="C733" s="141"/>
      <c r="D733" s="141"/>
      <c r="E733" s="141"/>
      <c r="F733" s="142"/>
      <c r="G733" s="141"/>
      <c r="H733" s="141"/>
      <c r="I733" s="143"/>
      <c r="J733" s="145"/>
      <c r="K733" s="141"/>
      <c r="L733" s="145"/>
      <c r="M733" s="141"/>
      <c r="N733" s="141"/>
      <c r="O733" s="141"/>
      <c r="P733" s="141"/>
      <c r="Q733" s="141"/>
      <c r="R733" s="141"/>
      <c r="S733" s="141"/>
      <c r="T733" s="142"/>
      <c r="U733" s="199"/>
      <c r="V733" s="141"/>
      <c r="W733" s="141"/>
      <c r="X733" s="143"/>
      <c r="Y733" s="141"/>
      <c r="Z733" s="143"/>
      <c r="AA733" s="143"/>
      <c r="AB733" s="143"/>
      <c r="AC733" s="141"/>
      <c r="AD733" s="144"/>
      <c r="AE733" s="141"/>
      <c r="AF733" s="141"/>
      <c r="AG733" s="141"/>
      <c r="AH733" s="141"/>
      <c r="AI733" s="141"/>
      <c r="AJ733" s="141"/>
      <c r="AK733" s="145"/>
      <c r="AL733" s="141"/>
      <c r="AM733" s="141"/>
      <c r="AN733" s="141"/>
      <c r="AO733" s="141"/>
      <c r="AP733" s="141"/>
      <c r="AQ733" s="141"/>
      <c r="AR733" s="141"/>
      <c r="AS733" s="141"/>
      <c r="AT733" s="141"/>
      <c r="AU733" s="141"/>
      <c r="AV733" s="141"/>
      <c r="AW733" s="141"/>
    </row>
    <row r="734" spans="1:49" s="200" customFormat="1" ht="51.6" customHeight="1">
      <c r="A734" s="140" t="str">
        <f>IF(D734&lt;&gt;"",VLOOKUP('ACTIVOS DE INFORMACIÓN 2020'!D734,DATA!$E$2:$F$101,2)&amp;"-"&amp;B734,"")</f>
        <v/>
      </c>
      <c r="B734" s="140"/>
      <c r="C734" s="141"/>
      <c r="D734" s="141"/>
      <c r="E734" s="141"/>
      <c r="F734" s="142"/>
      <c r="G734" s="141"/>
      <c r="H734" s="142"/>
      <c r="I734" s="143"/>
      <c r="J734" s="145"/>
      <c r="K734" s="141"/>
      <c r="L734" s="145"/>
      <c r="M734" s="142"/>
      <c r="N734" s="142"/>
      <c r="O734" s="141"/>
      <c r="P734" s="141"/>
      <c r="Q734" s="142"/>
      <c r="R734" s="141"/>
      <c r="S734" s="142"/>
      <c r="T734" s="142"/>
      <c r="U734" s="199"/>
      <c r="V734" s="141"/>
      <c r="W734" s="142"/>
      <c r="X734" s="143"/>
      <c r="Y734" s="142"/>
      <c r="Z734" s="143"/>
      <c r="AA734" s="143"/>
      <c r="AB734" s="143"/>
      <c r="AC734" s="142"/>
      <c r="AD734" s="144"/>
      <c r="AE734" s="142"/>
      <c r="AF734" s="142"/>
      <c r="AG734" s="141"/>
      <c r="AH734" s="141"/>
      <c r="AI734" s="141"/>
      <c r="AJ734" s="141"/>
      <c r="AK734" s="164"/>
      <c r="AL734" s="141"/>
      <c r="AM734" s="142"/>
      <c r="AN734" s="142"/>
      <c r="AO734" s="142"/>
      <c r="AP734" s="142"/>
      <c r="AQ734" s="142"/>
      <c r="AR734" s="142"/>
      <c r="AS734" s="142"/>
      <c r="AT734" s="142"/>
      <c r="AU734" s="142"/>
      <c r="AV734" s="142"/>
      <c r="AW734" s="142"/>
    </row>
    <row r="735" spans="1:49" s="200" customFormat="1" ht="51.6" customHeight="1">
      <c r="A735" s="140" t="str">
        <f>IF(D735&lt;&gt;"",VLOOKUP('ACTIVOS DE INFORMACIÓN 2020'!D735,DATA!$E$2:$F$101,2)&amp;"-"&amp;B735,"")</f>
        <v/>
      </c>
      <c r="B735" s="140"/>
      <c r="C735" s="141"/>
      <c r="D735" s="141"/>
      <c r="E735" s="141"/>
      <c r="F735" s="142"/>
      <c r="G735" s="141"/>
      <c r="H735" s="142"/>
      <c r="I735" s="143"/>
      <c r="J735" s="145"/>
      <c r="K735" s="141"/>
      <c r="L735" s="145"/>
      <c r="M735" s="142"/>
      <c r="N735" s="142"/>
      <c r="O735" s="141"/>
      <c r="P735" s="141"/>
      <c r="Q735" s="142"/>
      <c r="R735" s="141"/>
      <c r="S735" s="142"/>
      <c r="T735" s="142"/>
      <c r="U735" s="199"/>
      <c r="V735" s="141"/>
      <c r="W735" s="142"/>
      <c r="X735" s="143"/>
      <c r="Y735" s="142"/>
      <c r="Z735" s="143"/>
      <c r="AA735" s="143"/>
      <c r="AB735" s="143"/>
      <c r="AC735" s="142"/>
      <c r="AD735" s="144"/>
      <c r="AE735" s="142"/>
      <c r="AF735" s="142"/>
      <c r="AG735" s="142"/>
      <c r="AH735" s="142"/>
      <c r="AI735" s="142"/>
      <c r="AJ735" s="142"/>
      <c r="AK735" s="167"/>
      <c r="AL735" s="142"/>
      <c r="AM735" s="142"/>
      <c r="AN735" s="142"/>
      <c r="AO735" s="142"/>
      <c r="AP735" s="142"/>
      <c r="AQ735" s="142"/>
      <c r="AR735" s="142"/>
      <c r="AS735" s="142"/>
      <c r="AT735" s="142"/>
      <c r="AU735" s="142"/>
      <c r="AV735" s="142"/>
      <c r="AW735" s="142"/>
    </row>
    <row r="736" spans="1:49" s="200" customFormat="1" ht="51.6" customHeight="1">
      <c r="A736" s="140" t="str">
        <f>IF(D736&lt;&gt;"",VLOOKUP('ACTIVOS DE INFORMACIÓN 2020'!D736,DATA!$E$2:$F$101,2)&amp;"-"&amp;B736,"")</f>
        <v/>
      </c>
      <c r="B736" s="140"/>
      <c r="C736" s="141"/>
      <c r="D736" s="141"/>
      <c r="E736" s="141"/>
      <c r="F736" s="142"/>
      <c r="G736" s="141"/>
      <c r="H736" s="142"/>
      <c r="I736" s="143"/>
      <c r="J736" s="145"/>
      <c r="K736" s="141"/>
      <c r="L736" s="145"/>
      <c r="M736" s="142"/>
      <c r="N736" s="142"/>
      <c r="O736" s="141"/>
      <c r="P736" s="141"/>
      <c r="Q736" s="142"/>
      <c r="R736" s="141"/>
      <c r="S736" s="142"/>
      <c r="T736" s="142"/>
      <c r="U736" s="199"/>
      <c r="V736" s="141"/>
      <c r="W736" s="142"/>
      <c r="X736" s="143"/>
      <c r="Y736" s="142"/>
      <c r="Z736" s="143"/>
      <c r="AA736" s="143"/>
      <c r="AB736" s="143"/>
      <c r="AC736" s="142"/>
      <c r="AD736" s="144"/>
      <c r="AE736" s="142"/>
      <c r="AF736" s="142"/>
      <c r="AG736" s="142"/>
      <c r="AH736" s="142"/>
      <c r="AI736" s="142"/>
      <c r="AJ736" s="142"/>
      <c r="AK736" s="167"/>
      <c r="AL736" s="142"/>
      <c r="AM736" s="142"/>
      <c r="AN736" s="142"/>
      <c r="AO736" s="142"/>
      <c r="AP736" s="142"/>
      <c r="AQ736" s="142"/>
      <c r="AR736" s="142"/>
      <c r="AS736" s="142"/>
      <c r="AT736" s="142"/>
      <c r="AU736" s="142"/>
      <c r="AV736" s="142"/>
      <c r="AW736" s="142"/>
    </row>
    <row r="737" spans="1:49" s="200" customFormat="1" ht="51.6" customHeight="1">
      <c r="A737" s="140" t="str">
        <f>IF(D737&lt;&gt;"",VLOOKUP('ACTIVOS DE INFORMACIÓN 2020'!D737,DATA!$E$2:$F$101,2)&amp;"-"&amp;B737,"")</f>
        <v/>
      </c>
      <c r="B737" s="140"/>
      <c r="C737" s="141"/>
      <c r="D737" s="141"/>
      <c r="E737" s="141"/>
      <c r="F737" s="142"/>
      <c r="G737" s="141"/>
      <c r="H737" s="142"/>
      <c r="I737" s="143"/>
      <c r="J737" s="145"/>
      <c r="K737" s="141"/>
      <c r="L737" s="145"/>
      <c r="M737" s="142"/>
      <c r="N737" s="142"/>
      <c r="O737" s="141"/>
      <c r="P737" s="141"/>
      <c r="Q737" s="142"/>
      <c r="R737" s="141"/>
      <c r="S737" s="142"/>
      <c r="T737" s="142"/>
      <c r="U737" s="199"/>
      <c r="V737" s="141"/>
      <c r="W737" s="142"/>
      <c r="X737" s="143"/>
      <c r="Y737" s="142"/>
      <c r="Z737" s="143"/>
      <c r="AA737" s="143"/>
      <c r="AB737" s="143"/>
      <c r="AC737" s="142"/>
      <c r="AD737" s="144"/>
      <c r="AE737" s="142"/>
      <c r="AF737" s="142"/>
      <c r="AG737" s="142"/>
      <c r="AH737" s="142"/>
      <c r="AI737" s="142"/>
      <c r="AJ737" s="142"/>
      <c r="AK737" s="167"/>
      <c r="AL737" s="142"/>
      <c r="AM737" s="141"/>
      <c r="AN737" s="142"/>
      <c r="AO737" s="142"/>
      <c r="AP737" s="142"/>
      <c r="AQ737" s="142"/>
      <c r="AR737" s="142"/>
      <c r="AS737" s="142"/>
      <c r="AT737" s="142"/>
      <c r="AU737" s="142"/>
      <c r="AV737" s="142"/>
      <c r="AW737" s="142"/>
    </row>
    <row r="738" spans="1:49" s="200" customFormat="1" ht="51.6" customHeight="1">
      <c r="A738" s="140" t="str">
        <f>IF(D738&lt;&gt;"",VLOOKUP('ACTIVOS DE INFORMACIÓN 2020'!D738,DATA!$E$2:$F$101,2)&amp;"-"&amp;B738,"")</f>
        <v/>
      </c>
      <c r="B738" s="140"/>
      <c r="C738" s="141"/>
      <c r="D738" s="141"/>
      <c r="E738" s="141"/>
      <c r="F738" s="142"/>
      <c r="G738" s="141"/>
      <c r="H738" s="142"/>
      <c r="I738" s="143"/>
      <c r="J738" s="145"/>
      <c r="K738" s="141"/>
      <c r="L738" s="145"/>
      <c r="M738" s="142"/>
      <c r="N738" s="142"/>
      <c r="O738" s="141"/>
      <c r="P738" s="141"/>
      <c r="Q738" s="142"/>
      <c r="R738" s="141"/>
      <c r="S738" s="142"/>
      <c r="T738" s="142"/>
      <c r="U738" s="199"/>
      <c r="V738" s="141"/>
      <c r="W738" s="142"/>
      <c r="X738" s="143"/>
      <c r="Y738" s="142"/>
      <c r="Z738" s="143"/>
      <c r="AA738" s="143"/>
      <c r="AB738" s="143"/>
      <c r="AC738" s="142"/>
      <c r="AD738" s="144"/>
      <c r="AE738" s="142"/>
      <c r="AF738" s="142"/>
      <c r="AG738" s="142"/>
      <c r="AH738" s="142"/>
      <c r="AI738" s="142"/>
      <c r="AJ738" s="142"/>
      <c r="AK738" s="167"/>
      <c r="AL738" s="142"/>
      <c r="AM738" s="141"/>
      <c r="AN738" s="142"/>
      <c r="AO738" s="142"/>
      <c r="AP738" s="142"/>
      <c r="AQ738" s="142"/>
      <c r="AR738" s="142"/>
      <c r="AS738" s="142"/>
      <c r="AT738" s="142"/>
      <c r="AU738" s="142"/>
      <c r="AV738" s="142"/>
      <c r="AW738" s="142"/>
    </row>
    <row r="739" spans="1:49" s="200" customFormat="1" ht="51.6" customHeight="1">
      <c r="A739" s="140" t="str">
        <f>IF(D739&lt;&gt;"",VLOOKUP('ACTIVOS DE INFORMACIÓN 2020'!D739,DATA!$E$2:$F$101,2)&amp;"-"&amp;B739,"")</f>
        <v/>
      </c>
      <c r="B739" s="140"/>
      <c r="C739" s="141"/>
      <c r="D739" s="141"/>
      <c r="E739" s="141"/>
      <c r="F739" s="142"/>
      <c r="G739" s="141"/>
      <c r="H739" s="142"/>
      <c r="I739" s="143"/>
      <c r="J739" s="145"/>
      <c r="K739" s="141"/>
      <c r="L739" s="145"/>
      <c r="M739" s="142"/>
      <c r="N739" s="142"/>
      <c r="O739" s="141"/>
      <c r="P739" s="141"/>
      <c r="Q739" s="142"/>
      <c r="R739" s="141"/>
      <c r="S739" s="142"/>
      <c r="T739" s="142"/>
      <c r="U739" s="199"/>
      <c r="V739" s="141"/>
      <c r="W739" s="142"/>
      <c r="X739" s="143"/>
      <c r="Y739" s="142"/>
      <c r="Z739" s="143"/>
      <c r="AA739" s="143"/>
      <c r="AB739" s="143"/>
      <c r="AC739" s="142"/>
      <c r="AD739" s="144"/>
      <c r="AE739" s="142"/>
      <c r="AF739" s="142"/>
      <c r="AG739" s="142"/>
      <c r="AH739" s="142"/>
      <c r="AI739" s="142"/>
      <c r="AJ739" s="142"/>
      <c r="AK739" s="167"/>
      <c r="AL739" s="142"/>
      <c r="AM739" s="141"/>
      <c r="AN739" s="142"/>
      <c r="AO739" s="142"/>
      <c r="AP739" s="142"/>
      <c r="AQ739" s="142"/>
      <c r="AR739" s="142"/>
      <c r="AS739" s="142"/>
      <c r="AT739" s="142"/>
      <c r="AU739" s="142"/>
      <c r="AV739" s="142"/>
      <c r="AW739" s="142"/>
    </row>
    <row r="740" spans="1:49" s="200" customFormat="1" ht="51.6" customHeight="1">
      <c r="A740" s="140" t="str">
        <f>IF(D740&lt;&gt;"",VLOOKUP('ACTIVOS DE INFORMACIÓN 2020'!D740,DATA!$E$2:$F$101,2)&amp;"-"&amp;B740,"")</f>
        <v/>
      </c>
      <c r="B740" s="140"/>
      <c r="C740" s="141"/>
      <c r="D740" s="141"/>
      <c r="E740" s="141"/>
      <c r="F740" s="142"/>
      <c r="G740" s="141"/>
      <c r="H740" s="142"/>
      <c r="I740" s="143"/>
      <c r="J740" s="145"/>
      <c r="K740" s="141"/>
      <c r="L740" s="145"/>
      <c r="M740" s="142"/>
      <c r="N740" s="142"/>
      <c r="O740" s="141"/>
      <c r="P740" s="141"/>
      <c r="Q740" s="142"/>
      <c r="R740" s="141"/>
      <c r="S740" s="142"/>
      <c r="T740" s="142"/>
      <c r="U740" s="199"/>
      <c r="V740" s="141"/>
      <c r="W740" s="142"/>
      <c r="X740" s="143"/>
      <c r="Y740" s="142"/>
      <c r="Z740" s="143"/>
      <c r="AA740" s="143"/>
      <c r="AB740" s="143"/>
      <c r="AC740" s="142"/>
      <c r="AD740" s="144"/>
      <c r="AE740" s="142"/>
      <c r="AF740" s="142"/>
      <c r="AG740" s="142"/>
      <c r="AH740" s="142"/>
      <c r="AI740" s="142"/>
      <c r="AJ740" s="142"/>
      <c r="AK740" s="167"/>
      <c r="AL740" s="142"/>
      <c r="AM740" s="141"/>
      <c r="AN740" s="142"/>
      <c r="AO740" s="142"/>
      <c r="AP740" s="142"/>
      <c r="AQ740" s="142"/>
      <c r="AR740" s="142"/>
      <c r="AS740" s="142"/>
      <c r="AT740" s="142"/>
      <c r="AU740" s="142"/>
      <c r="AV740" s="142"/>
      <c r="AW740" s="142"/>
    </row>
    <row r="741" spans="1:49" s="200" customFormat="1" ht="51.6" customHeight="1">
      <c r="A741" s="140" t="str">
        <f>IF(D741&lt;&gt;"",VLOOKUP('ACTIVOS DE INFORMACIÓN 2020'!D741,DATA!$E$2:$F$101,2)&amp;"-"&amp;B741,"")</f>
        <v/>
      </c>
      <c r="B741" s="140"/>
      <c r="C741" s="141"/>
      <c r="D741" s="141"/>
      <c r="E741" s="141"/>
      <c r="F741" s="142"/>
      <c r="G741" s="141"/>
      <c r="H741" s="142"/>
      <c r="I741" s="143"/>
      <c r="J741" s="145"/>
      <c r="K741" s="141"/>
      <c r="L741" s="145"/>
      <c r="M741" s="142"/>
      <c r="N741" s="142"/>
      <c r="O741" s="141"/>
      <c r="P741" s="141"/>
      <c r="Q741" s="142"/>
      <c r="R741" s="141"/>
      <c r="S741" s="142"/>
      <c r="T741" s="142"/>
      <c r="U741" s="199"/>
      <c r="V741" s="141"/>
      <c r="W741" s="142"/>
      <c r="X741" s="143"/>
      <c r="Y741" s="142"/>
      <c r="Z741" s="143"/>
      <c r="AA741" s="143"/>
      <c r="AB741" s="143"/>
      <c r="AC741" s="142"/>
      <c r="AD741" s="144"/>
      <c r="AE741" s="142"/>
      <c r="AF741" s="142"/>
      <c r="AG741" s="142"/>
      <c r="AH741" s="142"/>
      <c r="AI741" s="142"/>
      <c r="AJ741" s="142"/>
      <c r="AK741" s="167"/>
      <c r="AL741" s="142"/>
      <c r="AM741" s="141"/>
      <c r="AN741" s="142"/>
      <c r="AO741" s="142"/>
      <c r="AP741" s="142"/>
      <c r="AQ741" s="142"/>
      <c r="AR741" s="142"/>
      <c r="AS741" s="142"/>
      <c r="AT741" s="142"/>
      <c r="AU741" s="142"/>
      <c r="AV741" s="142"/>
      <c r="AW741" s="142"/>
    </row>
    <row r="742" spans="1:49" s="200" customFormat="1" ht="51.6" customHeight="1">
      <c r="A742" s="140" t="str">
        <f>IF(D742&lt;&gt;"",VLOOKUP('ACTIVOS DE INFORMACIÓN 2020'!D742,DATA!$E$2:$F$101,2)&amp;"-"&amp;B742,"")</f>
        <v/>
      </c>
      <c r="B742" s="140"/>
      <c r="C742" s="141"/>
      <c r="D742" s="141"/>
      <c r="E742" s="141"/>
      <c r="F742" s="142"/>
      <c r="G742" s="141"/>
      <c r="H742" s="142"/>
      <c r="I742" s="143"/>
      <c r="J742" s="145"/>
      <c r="K742" s="141"/>
      <c r="L742" s="145"/>
      <c r="M742" s="142"/>
      <c r="N742" s="142"/>
      <c r="O742" s="141"/>
      <c r="P742" s="141"/>
      <c r="Q742" s="142"/>
      <c r="R742" s="141"/>
      <c r="S742" s="142"/>
      <c r="T742" s="142"/>
      <c r="U742" s="199"/>
      <c r="V742" s="141"/>
      <c r="W742" s="142"/>
      <c r="X742" s="143"/>
      <c r="Y742" s="142"/>
      <c r="Z742" s="143"/>
      <c r="AA742" s="143"/>
      <c r="AB742" s="143"/>
      <c r="AC742" s="142"/>
      <c r="AD742" s="144"/>
      <c r="AE742" s="142"/>
      <c r="AF742" s="142"/>
      <c r="AG742" s="142"/>
      <c r="AH742" s="142"/>
      <c r="AI742" s="142"/>
      <c r="AJ742" s="142"/>
      <c r="AK742" s="167"/>
      <c r="AL742" s="142"/>
      <c r="AM742" s="142"/>
      <c r="AN742" s="142"/>
      <c r="AO742" s="142"/>
      <c r="AP742" s="142"/>
      <c r="AQ742" s="142"/>
      <c r="AR742" s="142"/>
      <c r="AS742" s="142"/>
      <c r="AT742" s="142"/>
      <c r="AU742" s="142"/>
      <c r="AV742" s="142"/>
      <c r="AW742" s="142"/>
    </row>
    <row r="743" spans="1:49" s="200" customFormat="1" ht="51.6" customHeight="1">
      <c r="A743" s="140" t="str">
        <f>IF(D743&lt;&gt;"",VLOOKUP('ACTIVOS DE INFORMACIÓN 2020'!D743,DATA!$E$2:$F$101,2)&amp;"-"&amp;B743,"")</f>
        <v/>
      </c>
      <c r="B743" s="140"/>
      <c r="C743" s="141"/>
      <c r="D743" s="141"/>
      <c r="E743" s="141"/>
      <c r="F743" s="142"/>
      <c r="G743" s="141"/>
      <c r="H743" s="142"/>
      <c r="I743" s="143"/>
      <c r="J743" s="145"/>
      <c r="K743" s="141"/>
      <c r="L743" s="145"/>
      <c r="M743" s="142"/>
      <c r="N743" s="142"/>
      <c r="O743" s="141"/>
      <c r="P743" s="141"/>
      <c r="Q743" s="142"/>
      <c r="R743" s="141"/>
      <c r="S743" s="142"/>
      <c r="T743" s="142"/>
      <c r="U743" s="199"/>
      <c r="V743" s="141"/>
      <c r="W743" s="142"/>
      <c r="X743" s="143"/>
      <c r="Y743" s="142"/>
      <c r="Z743" s="143"/>
      <c r="AA743" s="143"/>
      <c r="AB743" s="143"/>
      <c r="AC743" s="142"/>
      <c r="AD743" s="144"/>
      <c r="AE743" s="142"/>
      <c r="AF743" s="142"/>
      <c r="AG743" s="142"/>
      <c r="AH743" s="142"/>
      <c r="AI743" s="142"/>
      <c r="AJ743" s="142"/>
      <c r="AK743" s="167"/>
      <c r="AL743" s="142"/>
      <c r="AM743" s="142"/>
      <c r="AN743" s="142"/>
      <c r="AO743" s="142"/>
      <c r="AP743" s="142"/>
      <c r="AQ743" s="142"/>
      <c r="AR743" s="142"/>
      <c r="AS743" s="142"/>
      <c r="AT743" s="142"/>
      <c r="AU743" s="142"/>
      <c r="AV743" s="142"/>
      <c r="AW743" s="142"/>
    </row>
    <row r="744" spans="1:49" s="200" customFormat="1" ht="51.6" customHeight="1">
      <c r="A744" s="140" t="str">
        <f>IF(D744&lt;&gt;"",VLOOKUP('ACTIVOS DE INFORMACIÓN 2020'!D744,DATA!$E$2:$F$101,2)&amp;"-"&amp;B744,"")</f>
        <v/>
      </c>
      <c r="B744" s="140"/>
      <c r="C744" s="141"/>
      <c r="D744" s="141"/>
      <c r="E744" s="141"/>
      <c r="F744" s="142"/>
      <c r="G744" s="141"/>
      <c r="H744" s="142"/>
      <c r="I744" s="143"/>
      <c r="J744" s="145"/>
      <c r="K744" s="141"/>
      <c r="L744" s="145"/>
      <c r="M744" s="142"/>
      <c r="N744" s="142"/>
      <c r="O744" s="141"/>
      <c r="P744" s="141"/>
      <c r="Q744" s="142"/>
      <c r="R744" s="141"/>
      <c r="S744" s="142"/>
      <c r="T744" s="142"/>
      <c r="U744" s="199"/>
      <c r="V744" s="141"/>
      <c r="W744" s="142"/>
      <c r="X744" s="143"/>
      <c r="Y744" s="142"/>
      <c r="Z744" s="143"/>
      <c r="AA744" s="143"/>
      <c r="AB744" s="143"/>
      <c r="AC744" s="142"/>
      <c r="AD744" s="144"/>
      <c r="AE744" s="142"/>
      <c r="AF744" s="142"/>
      <c r="AG744" s="142"/>
      <c r="AH744" s="142"/>
      <c r="AI744" s="142"/>
      <c r="AJ744" s="142"/>
      <c r="AK744" s="167"/>
      <c r="AL744" s="142"/>
      <c r="AM744" s="142"/>
      <c r="AN744" s="142"/>
      <c r="AO744" s="142"/>
      <c r="AP744" s="142"/>
      <c r="AQ744" s="142"/>
      <c r="AR744" s="142"/>
      <c r="AS744" s="142"/>
      <c r="AT744" s="142"/>
      <c r="AU744" s="142"/>
      <c r="AV744" s="142"/>
      <c r="AW744" s="142"/>
    </row>
    <row r="745" spans="1:49" s="200" customFormat="1" ht="51.6" customHeight="1">
      <c r="A745" s="140" t="str">
        <f>IF(D745&lt;&gt;"",VLOOKUP('ACTIVOS DE INFORMACIÓN 2020'!D745,DATA!$E$2:$F$101,2)&amp;"-"&amp;B745,"")</f>
        <v/>
      </c>
      <c r="B745" s="140"/>
      <c r="C745" s="141"/>
      <c r="D745" s="141"/>
      <c r="E745" s="141"/>
      <c r="F745" s="142"/>
      <c r="G745" s="141"/>
      <c r="H745" s="142"/>
      <c r="I745" s="143"/>
      <c r="J745" s="145"/>
      <c r="K745" s="141"/>
      <c r="L745" s="145"/>
      <c r="M745" s="142"/>
      <c r="N745" s="142"/>
      <c r="O745" s="141"/>
      <c r="P745" s="141"/>
      <c r="Q745" s="142"/>
      <c r="R745" s="141"/>
      <c r="S745" s="142"/>
      <c r="T745" s="142"/>
      <c r="U745" s="199"/>
      <c r="V745" s="141"/>
      <c r="W745" s="142"/>
      <c r="X745" s="143"/>
      <c r="Y745" s="142"/>
      <c r="Z745" s="143"/>
      <c r="AA745" s="143"/>
      <c r="AB745" s="143"/>
      <c r="AC745" s="142"/>
      <c r="AD745" s="144"/>
      <c r="AE745" s="142"/>
      <c r="AF745" s="142"/>
      <c r="AG745" s="142"/>
      <c r="AH745" s="142"/>
      <c r="AI745" s="142"/>
      <c r="AJ745" s="142"/>
      <c r="AK745" s="167"/>
      <c r="AL745" s="142"/>
      <c r="AM745" s="142"/>
      <c r="AN745" s="142"/>
      <c r="AO745" s="142"/>
      <c r="AP745" s="142"/>
      <c r="AQ745" s="142"/>
      <c r="AR745" s="142"/>
      <c r="AS745" s="142"/>
      <c r="AT745" s="142"/>
      <c r="AU745" s="142"/>
      <c r="AV745" s="142"/>
      <c r="AW745" s="142"/>
    </row>
    <row r="746" spans="1:49" s="200" customFormat="1" ht="51.6" customHeight="1">
      <c r="A746" s="140" t="str">
        <f>IF(D746&lt;&gt;"",VLOOKUP('ACTIVOS DE INFORMACIÓN 2020'!D746,DATA!$E$2:$F$101,2)&amp;"-"&amp;B746,"")</f>
        <v/>
      </c>
      <c r="B746" s="140"/>
      <c r="C746" s="141"/>
      <c r="D746" s="141"/>
      <c r="E746" s="141"/>
      <c r="F746" s="142"/>
      <c r="G746" s="142"/>
      <c r="H746" s="142"/>
      <c r="I746" s="143"/>
      <c r="J746" s="145"/>
      <c r="K746" s="141"/>
      <c r="L746" s="145"/>
      <c r="M746" s="142"/>
      <c r="N746" s="142"/>
      <c r="O746" s="141"/>
      <c r="P746" s="141"/>
      <c r="Q746" s="142"/>
      <c r="R746" s="141"/>
      <c r="S746" s="142"/>
      <c r="T746" s="142"/>
      <c r="U746" s="199"/>
      <c r="V746" s="141"/>
      <c r="W746" s="142"/>
      <c r="X746" s="143"/>
      <c r="Y746" s="142"/>
      <c r="Z746" s="143"/>
      <c r="AA746" s="143"/>
      <c r="AB746" s="143"/>
      <c r="AC746" s="142"/>
      <c r="AD746" s="144"/>
      <c r="AE746" s="142"/>
      <c r="AF746" s="142"/>
      <c r="AG746" s="142"/>
      <c r="AH746" s="142"/>
      <c r="AI746" s="142"/>
      <c r="AJ746" s="142"/>
      <c r="AK746" s="167"/>
      <c r="AL746" s="142"/>
      <c r="AM746" s="142"/>
      <c r="AN746" s="142"/>
      <c r="AO746" s="142"/>
      <c r="AP746" s="142"/>
      <c r="AQ746" s="142"/>
      <c r="AR746" s="142"/>
      <c r="AS746" s="142"/>
      <c r="AT746" s="142"/>
      <c r="AU746" s="142"/>
      <c r="AV746" s="142"/>
      <c r="AW746" s="142"/>
    </row>
    <row r="747" spans="1:49" s="200" customFormat="1" ht="51.6" customHeight="1">
      <c r="A747" s="140" t="str">
        <f>IF(D747&lt;&gt;"",VLOOKUP('ACTIVOS DE INFORMACIÓN 2020'!D747,DATA!$E$2:$F$101,2)&amp;"-"&amp;B747,"")</f>
        <v/>
      </c>
      <c r="B747" s="140"/>
      <c r="C747" s="141"/>
      <c r="D747" s="141"/>
      <c r="E747" s="141"/>
      <c r="F747" s="142"/>
      <c r="G747" s="142"/>
      <c r="H747" s="142"/>
      <c r="I747" s="143"/>
      <c r="J747" s="145"/>
      <c r="K747" s="141"/>
      <c r="L747" s="145"/>
      <c r="M747" s="142"/>
      <c r="N747" s="142"/>
      <c r="O747" s="141"/>
      <c r="P747" s="141"/>
      <c r="Q747" s="142"/>
      <c r="R747" s="141"/>
      <c r="S747" s="142"/>
      <c r="T747" s="142"/>
      <c r="U747" s="199"/>
      <c r="V747" s="141"/>
      <c r="W747" s="142"/>
      <c r="X747" s="143"/>
      <c r="Y747" s="142"/>
      <c r="Z747" s="143"/>
      <c r="AA747" s="143"/>
      <c r="AB747" s="143"/>
      <c r="AC747" s="142"/>
      <c r="AD747" s="144"/>
      <c r="AE747" s="142"/>
      <c r="AF747" s="142"/>
      <c r="AG747" s="142"/>
      <c r="AH747" s="142"/>
      <c r="AI747" s="142"/>
      <c r="AJ747" s="142"/>
      <c r="AK747" s="167"/>
      <c r="AL747" s="142"/>
      <c r="AM747" s="142"/>
      <c r="AN747" s="142"/>
      <c r="AO747" s="142"/>
      <c r="AP747" s="142"/>
      <c r="AQ747" s="142"/>
      <c r="AR747" s="142"/>
      <c r="AS747" s="142"/>
      <c r="AT747" s="142"/>
      <c r="AU747" s="142"/>
      <c r="AV747" s="142"/>
      <c r="AW747" s="142"/>
    </row>
    <row r="748" spans="1:49" s="200" customFormat="1" ht="51.6" customHeight="1">
      <c r="A748" s="140" t="str">
        <f>IF(D748&lt;&gt;"",VLOOKUP('ACTIVOS DE INFORMACIÓN 2020'!D748,DATA!$E$2:$F$101,2)&amp;"-"&amp;B748,"")</f>
        <v/>
      </c>
      <c r="B748" s="140"/>
      <c r="C748" s="141"/>
      <c r="D748" s="141"/>
      <c r="E748" s="141"/>
      <c r="F748" s="142"/>
      <c r="G748" s="142"/>
      <c r="H748" s="142"/>
      <c r="I748" s="143"/>
      <c r="J748" s="145"/>
      <c r="K748" s="141"/>
      <c r="L748" s="145"/>
      <c r="M748" s="142"/>
      <c r="N748" s="142"/>
      <c r="O748" s="141"/>
      <c r="P748" s="141"/>
      <c r="Q748" s="142"/>
      <c r="R748" s="141"/>
      <c r="S748" s="142"/>
      <c r="T748" s="142"/>
      <c r="U748" s="199"/>
      <c r="V748" s="141"/>
      <c r="W748" s="142"/>
      <c r="X748" s="143"/>
      <c r="Y748" s="142"/>
      <c r="Z748" s="143"/>
      <c r="AA748" s="143"/>
      <c r="AB748" s="143"/>
      <c r="AC748" s="142"/>
      <c r="AD748" s="144"/>
      <c r="AE748" s="142"/>
      <c r="AF748" s="142"/>
      <c r="AG748" s="142"/>
      <c r="AH748" s="142"/>
      <c r="AI748" s="142"/>
      <c r="AJ748" s="142"/>
      <c r="AK748" s="167"/>
      <c r="AL748" s="142"/>
      <c r="AM748" s="142"/>
      <c r="AN748" s="142"/>
      <c r="AO748" s="142"/>
      <c r="AP748" s="142"/>
      <c r="AQ748" s="142"/>
      <c r="AR748" s="142"/>
      <c r="AS748" s="142"/>
      <c r="AT748" s="142"/>
      <c r="AU748" s="142"/>
      <c r="AV748" s="142"/>
      <c r="AW748" s="142"/>
    </row>
    <row r="749" spans="1:49" s="200" customFormat="1" ht="51.6" customHeight="1">
      <c r="A749" s="140" t="str">
        <f>IF(D749&lt;&gt;"",VLOOKUP('ACTIVOS DE INFORMACIÓN 2020'!D749,DATA!$E$2:$F$101,2)&amp;"-"&amp;B749,"")</f>
        <v/>
      </c>
      <c r="B749" s="140"/>
      <c r="C749" s="141"/>
      <c r="D749" s="141"/>
      <c r="E749" s="141"/>
      <c r="F749" s="142"/>
      <c r="G749" s="142"/>
      <c r="H749" s="142"/>
      <c r="I749" s="143"/>
      <c r="J749" s="145"/>
      <c r="K749" s="141"/>
      <c r="L749" s="145"/>
      <c r="M749" s="142"/>
      <c r="N749" s="142"/>
      <c r="O749" s="141"/>
      <c r="P749" s="141"/>
      <c r="Q749" s="142"/>
      <c r="R749" s="141"/>
      <c r="S749" s="142"/>
      <c r="T749" s="142"/>
      <c r="U749" s="199"/>
      <c r="V749" s="141"/>
      <c r="W749" s="141"/>
      <c r="X749" s="143"/>
      <c r="Y749" s="141"/>
      <c r="Z749" s="143"/>
      <c r="AA749" s="143"/>
      <c r="AB749" s="143"/>
      <c r="AC749" s="141"/>
      <c r="AD749" s="144"/>
      <c r="AE749" s="142"/>
      <c r="AF749" s="142"/>
      <c r="AG749" s="142"/>
      <c r="AH749" s="142"/>
      <c r="AI749" s="142"/>
      <c r="AJ749" s="142"/>
      <c r="AK749" s="167"/>
      <c r="AL749" s="142"/>
      <c r="AM749" s="142"/>
      <c r="AN749" s="142"/>
      <c r="AO749" s="142"/>
      <c r="AP749" s="142"/>
      <c r="AQ749" s="142"/>
      <c r="AR749" s="142"/>
      <c r="AS749" s="142"/>
      <c r="AT749" s="142"/>
      <c r="AU749" s="142"/>
      <c r="AV749" s="142"/>
      <c r="AW749" s="142"/>
    </row>
    <row r="750" spans="1:49" s="200" customFormat="1" ht="51.6" customHeight="1">
      <c r="A750" s="140" t="str">
        <f>IF(D750&lt;&gt;"",VLOOKUP('ACTIVOS DE INFORMACIÓN 2020'!D750,DATA!$E$2:$F$101,2)&amp;"-"&amp;B750,"")</f>
        <v/>
      </c>
      <c r="B750" s="140"/>
      <c r="C750" s="141"/>
      <c r="D750" s="141"/>
      <c r="E750" s="141"/>
      <c r="F750" s="142"/>
      <c r="G750" s="141"/>
      <c r="H750" s="141"/>
      <c r="I750" s="143"/>
      <c r="J750" s="145"/>
      <c r="K750" s="141"/>
      <c r="L750" s="145"/>
      <c r="M750" s="141"/>
      <c r="N750" s="141"/>
      <c r="O750" s="141"/>
      <c r="P750" s="141"/>
      <c r="Q750" s="141"/>
      <c r="R750" s="141"/>
      <c r="S750" s="141"/>
      <c r="T750" s="142"/>
      <c r="U750" s="199"/>
      <c r="V750" s="141"/>
      <c r="W750" s="141"/>
      <c r="X750" s="143"/>
      <c r="Y750" s="141"/>
      <c r="Z750" s="143"/>
      <c r="AA750" s="143"/>
      <c r="AB750" s="143"/>
      <c r="AC750" s="141"/>
      <c r="AD750" s="144"/>
      <c r="AE750" s="141"/>
      <c r="AF750" s="141"/>
      <c r="AG750" s="141"/>
      <c r="AH750" s="141"/>
      <c r="AI750" s="141"/>
      <c r="AJ750" s="141"/>
      <c r="AK750" s="164"/>
      <c r="AL750" s="142"/>
      <c r="AM750" s="141"/>
      <c r="AN750" s="141"/>
      <c r="AO750" s="141"/>
      <c r="AP750" s="141"/>
      <c r="AQ750" s="141"/>
      <c r="AR750" s="141"/>
      <c r="AS750" s="141"/>
      <c r="AT750" s="141"/>
      <c r="AU750" s="141"/>
      <c r="AV750" s="141"/>
      <c r="AW750" s="141"/>
    </row>
    <row r="751" spans="1:49" s="200" customFormat="1" ht="51.6" customHeight="1">
      <c r="A751" s="140" t="str">
        <f>IF(D751&lt;&gt;"",VLOOKUP('ACTIVOS DE INFORMACIÓN 2020'!D751,DATA!$E$2:$F$101,2)&amp;"-"&amp;B751,"")</f>
        <v/>
      </c>
      <c r="B751" s="140"/>
      <c r="C751" s="141"/>
      <c r="D751" s="141"/>
      <c r="E751" s="141"/>
      <c r="F751" s="142"/>
      <c r="G751" s="141"/>
      <c r="H751" s="141"/>
      <c r="I751" s="143"/>
      <c r="J751" s="145"/>
      <c r="K751" s="141"/>
      <c r="L751" s="145"/>
      <c r="M751" s="141"/>
      <c r="N751" s="141"/>
      <c r="O751" s="141"/>
      <c r="P751" s="141"/>
      <c r="Q751" s="141"/>
      <c r="R751" s="141"/>
      <c r="S751" s="141"/>
      <c r="T751" s="142"/>
      <c r="U751" s="199"/>
      <c r="V751" s="141"/>
      <c r="W751" s="141"/>
      <c r="X751" s="143"/>
      <c r="Y751" s="141"/>
      <c r="Z751" s="143"/>
      <c r="AA751" s="143"/>
      <c r="AB751" s="143"/>
      <c r="AC751" s="141"/>
      <c r="AD751" s="144"/>
      <c r="AE751" s="141"/>
      <c r="AF751" s="141"/>
      <c r="AG751" s="141"/>
      <c r="AH751" s="141"/>
      <c r="AI751" s="141"/>
      <c r="AJ751" s="141"/>
      <c r="AK751" s="164"/>
      <c r="AL751" s="141"/>
      <c r="AM751" s="141"/>
      <c r="AN751" s="141"/>
      <c r="AO751" s="141"/>
      <c r="AP751" s="141"/>
      <c r="AQ751" s="141"/>
      <c r="AR751" s="141"/>
      <c r="AS751" s="141"/>
      <c r="AT751" s="141"/>
      <c r="AU751" s="141"/>
      <c r="AV751" s="141"/>
      <c r="AW751" s="141"/>
    </row>
    <row r="752" spans="1:49" s="200" customFormat="1" ht="51.6" customHeight="1">
      <c r="A752" s="140" t="str">
        <f>IF(D752&lt;&gt;"",VLOOKUP('ACTIVOS DE INFORMACIÓN 2020'!D752,DATA!$E$2:$F$101,2)&amp;"-"&amp;B752,"")</f>
        <v/>
      </c>
      <c r="B752" s="140"/>
      <c r="C752" s="141"/>
      <c r="D752" s="141"/>
      <c r="E752" s="141"/>
      <c r="F752" s="142"/>
      <c r="G752" s="141"/>
      <c r="H752" s="141"/>
      <c r="I752" s="143"/>
      <c r="J752" s="145"/>
      <c r="K752" s="141"/>
      <c r="L752" s="145"/>
      <c r="M752" s="141"/>
      <c r="N752" s="141"/>
      <c r="O752" s="141"/>
      <c r="P752" s="141"/>
      <c r="Q752" s="141"/>
      <c r="R752" s="141"/>
      <c r="S752" s="141"/>
      <c r="T752" s="142"/>
      <c r="U752" s="199"/>
      <c r="V752" s="141"/>
      <c r="W752" s="141"/>
      <c r="X752" s="143"/>
      <c r="Y752" s="141"/>
      <c r="Z752" s="143"/>
      <c r="AA752" s="143"/>
      <c r="AB752" s="143"/>
      <c r="AC752" s="141"/>
      <c r="AD752" s="144"/>
      <c r="AE752" s="141"/>
      <c r="AF752" s="141"/>
      <c r="AG752" s="141"/>
      <c r="AH752" s="141"/>
      <c r="AI752" s="141"/>
      <c r="AJ752" s="141"/>
      <c r="AK752" s="164"/>
      <c r="AL752" s="141"/>
      <c r="AM752" s="141"/>
      <c r="AN752" s="141"/>
      <c r="AO752" s="141"/>
      <c r="AP752" s="141"/>
      <c r="AQ752" s="141"/>
      <c r="AR752" s="141"/>
      <c r="AS752" s="141"/>
      <c r="AT752" s="141"/>
      <c r="AU752" s="141"/>
      <c r="AV752" s="141"/>
      <c r="AW752" s="141"/>
    </row>
    <row r="753" spans="1:49" s="200" customFormat="1" ht="51.6" customHeight="1">
      <c r="A753" s="140" t="str">
        <f>IF(D753&lt;&gt;"",VLOOKUP('ACTIVOS DE INFORMACIÓN 2020'!D753,DATA!$E$2:$F$101,2)&amp;"-"&amp;B753,"")</f>
        <v/>
      </c>
      <c r="B753" s="140"/>
      <c r="C753" s="141"/>
      <c r="D753" s="141"/>
      <c r="E753" s="141"/>
      <c r="F753" s="142"/>
      <c r="G753" s="141"/>
      <c r="H753" s="141"/>
      <c r="I753" s="143"/>
      <c r="J753" s="145"/>
      <c r="K753" s="141"/>
      <c r="L753" s="145"/>
      <c r="M753" s="141"/>
      <c r="N753" s="141"/>
      <c r="O753" s="141"/>
      <c r="P753" s="141"/>
      <c r="Q753" s="141"/>
      <c r="R753" s="141"/>
      <c r="S753" s="141"/>
      <c r="T753" s="142"/>
      <c r="U753" s="199"/>
      <c r="V753" s="141"/>
      <c r="W753" s="141"/>
      <c r="X753" s="143"/>
      <c r="Y753" s="141"/>
      <c r="Z753" s="143"/>
      <c r="AA753" s="143"/>
      <c r="AB753" s="143"/>
      <c r="AC753" s="141"/>
      <c r="AD753" s="144"/>
      <c r="AE753" s="141"/>
      <c r="AF753" s="141"/>
      <c r="AG753" s="141"/>
      <c r="AH753" s="141"/>
      <c r="AI753" s="141"/>
      <c r="AJ753" s="141"/>
      <c r="AK753" s="164"/>
      <c r="AL753" s="141"/>
      <c r="AM753" s="141"/>
      <c r="AN753" s="141"/>
      <c r="AO753" s="141"/>
      <c r="AP753" s="141"/>
      <c r="AQ753" s="141"/>
      <c r="AR753" s="141"/>
      <c r="AS753" s="141"/>
      <c r="AT753" s="141"/>
      <c r="AU753" s="141"/>
      <c r="AV753" s="141"/>
      <c r="AW753" s="141"/>
    </row>
    <row r="754" spans="1:49" s="200" customFormat="1" ht="51.6" customHeight="1">
      <c r="A754" s="140" t="str">
        <f>IF(D754&lt;&gt;"",VLOOKUP('ACTIVOS DE INFORMACIÓN 2020'!D754,DATA!$E$2:$F$101,2)&amp;"-"&amp;B754,"")</f>
        <v/>
      </c>
      <c r="B754" s="140"/>
      <c r="C754" s="141"/>
      <c r="D754" s="141"/>
      <c r="E754" s="141"/>
      <c r="F754" s="142"/>
      <c r="G754" s="141"/>
      <c r="H754" s="141"/>
      <c r="I754" s="143"/>
      <c r="J754" s="145"/>
      <c r="K754" s="141"/>
      <c r="L754" s="145"/>
      <c r="M754" s="141"/>
      <c r="N754" s="141"/>
      <c r="O754" s="141"/>
      <c r="P754" s="141"/>
      <c r="Q754" s="141"/>
      <c r="R754" s="141"/>
      <c r="S754" s="141"/>
      <c r="T754" s="142"/>
      <c r="U754" s="199"/>
      <c r="V754" s="141"/>
      <c r="W754" s="141"/>
      <c r="X754" s="143"/>
      <c r="Y754" s="141"/>
      <c r="Z754" s="143"/>
      <c r="AA754" s="143"/>
      <c r="AB754" s="143"/>
      <c r="AC754" s="141"/>
      <c r="AD754" s="144"/>
      <c r="AE754" s="141"/>
      <c r="AF754" s="141"/>
      <c r="AG754" s="141"/>
      <c r="AH754" s="141"/>
      <c r="AI754" s="141"/>
      <c r="AJ754" s="141"/>
      <c r="AK754" s="164"/>
      <c r="AL754" s="141"/>
      <c r="AM754" s="141"/>
      <c r="AN754" s="141"/>
      <c r="AO754" s="141"/>
      <c r="AP754" s="141"/>
      <c r="AQ754" s="141"/>
      <c r="AR754" s="141"/>
      <c r="AS754" s="141"/>
      <c r="AT754" s="141"/>
      <c r="AU754" s="141"/>
      <c r="AV754" s="141"/>
      <c r="AW754" s="141"/>
    </row>
    <row r="755" spans="1:49" s="200" customFormat="1" ht="51.6" customHeight="1">
      <c r="A755" s="140" t="str">
        <f>IF(D755&lt;&gt;"",VLOOKUP('ACTIVOS DE INFORMACIÓN 2020'!D755,DATA!$E$2:$F$101,2)&amp;"-"&amp;B755,"")</f>
        <v/>
      </c>
      <c r="B755" s="140"/>
      <c r="C755" s="141"/>
      <c r="D755" s="141"/>
      <c r="E755" s="141"/>
      <c r="F755" s="142"/>
      <c r="G755" s="141"/>
      <c r="H755" s="141"/>
      <c r="I755" s="143"/>
      <c r="J755" s="145"/>
      <c r="K755" s="141"/>
      <c r="L755" s="145"/>
      <c r="M755" s="141"/>
      <c r="N755" s="141"/>
      <c r="O755" s="141"/>
      <c r="P755" s="141"/>
      <c r="Q755" s="141"/>
      <c r="R755" s="141"/>
      <c r="S755" s="141"/>
      <c r="T755" s="142"/>
      <c r="U755" s="199"/>
      <c r="V755" s="141"/>
      <c r="W755" s="141"/>
      <c r="X755" s="143"/>
      <c r="Y755" s="141"/>
      <c r="Z755" s="143"/>
      <c r="AA755" s="143"/>
      <c r="AB755" s="143"/>
      <c r="AC755" s="141"/>
      <c r="AD755" s="144"/>
      <c r="AE755" s="141"/>
      <c r="AF755" s="141"/>
      <c r="AG755" s="141"/>
      <c r="AH755" s="141"/>
      <c r="AI755" s="141"/>
      <c r="AJ755" s="141"/>
      <c r="AK755" s="164"/>
      <c r="AL755" s="141"/>
      <c r="AM755" s="141"/>
      <c r="AN755" s="141"/>
      <c r="AO755" s="141"/>
      <c r="AP755" s="141"/>
      <c r="AQ755" s="141"/>
      <c r="AR755" s="141"/>
      <c r="AS755" s="141"/>
      <c r="AT755" s="141"/>
      <c r="AU755" s="141"/>
      <c r="AV755" s="141"/>
      <c r="AW755" s="141"/>
    </row>
    <row r="756" spans="1:49" s="200" customFormat="1" ht="51.6" customHeight="1">
      <c r="A756" s="140" t="str">
        <f>IF(D756&lt;&gt;"",VLOOKUP('ACTIVOS DE INFORMACIÓN 2020'!D756,DATA!$E$2:$F$101,2)&amp;"-"&amp;B756,"")</f>
        <v/>
      </c>
      <c r="B756" s="140"/>
      <c r="C756" s="141"/>
      <c r="D756" s="141"/>
      <c r="E756" s="141"/>
      <c r="F756" s="142"/>
      <c r="G756" s="141"/>
      <c r="H756" s="141"/>
      <c r="I756" s="143"/>
      <c r="J756" s="145"/>
      <c r="K756" s="141"/>
      <c r="L756" s="145"/>
      <c r="M756" s="141"/>
      <c r="N756" s="141"/>
      <c r="O756" s="141"/>
      <c r="P756" s="141"/>
      <c r="Q756" s="141"/>
      <c r="R756" s="141"/>
      <c r="S756" s="141"/>
      <c r="T756" s="142"/>
      <c r="U756" s="199"/>
      <c r="V756" s="141"/>
      <c r="W756" s="141"/>
      <c r="X756" s="143"/>
      <c r="Y756" s="141"/>
      <c r="Z756" s="143"/>
      <c r="AA756" s="143"/>
      <c r="AB756" s="143"/>
      <c r="AC756" s="141"/>
      <c r="AD756" s="144"/>
      <c r="AE756" s="141"/>
      <c r="AF756" s="141"/>
      <c r="AG756" s="141"/>
      <c r="AH756" s="141"/>
      <c r="AI756" s="141"/>
      <c r="AJ756" s="141"/>
      <c r="AK756" s="164"/>
      <c r="AL756" s="141"/>
      <c r="AM756" s="141"/>
      <c r="AN756" s="141"/>
      <c r="AO756" s="141"/>
      <c r="AP756" s="141"/>
      <c r="AQ756" s="141"/>
      <c r="AR756" s="141"/>
      <c r="AS756" s="141"/>
      <c r="AT756" s="141"/>
      <c r="AU756" s="141"/>
      <c r="AV756" s="141"/>
      <c r="AW756" s="141"/>
    </row>
    <row r="757" spans="1:49" s="200" customFormat="1" ht="51.6" customHeight="1">
      <c r="A757" s="140" t="str">
        <f>IF(D757&lt;&gt;"",VLOOKUP('ACTIVOS DE INFORMACIÓN 2020'!D757,DATA!$E$2:$F$101,2)&amp;"-"&amp;B757,"")</f>
        <v/>
      </c>
      <c r="B757" s="140"/>
      <c r="C757" s="141"/>
      <c r="D757" s="141"/>
      <c r="E757" s="141"/>
      <c r="F757" s="142"/>
      <c r="G757" s="141"/>
      <c r="H757" s="141"/>
      <c r="I757" s="143"/>
      <c r="J757" s="145"/>
      <c r="K757" s="141"/>
      <c r="L757" s="145"/>
      <c r="M757" s="141"/>
      <c r="N757" s="141"/>
      <c r="O757" s="141"/>
      <c r="P757" s="141"/>
      <c r="Q757" s="141"/>
      <c r="R757" s="141"/>
      <c r="S757" s="141"/>
      <c r="T757" s="142"/>
      <c r="U757" s="199"/>
      <c r="V757" s="141"/>
      <c r="W757" s="141"/>
      <c r="X757" s="143"/>
      <c r="Y757" s="141"/>
      <c r="Z757" s="143"/>
      <c r="AA757" s="143"/>
      <c r="AB757" s="143"/>
      <c r="AC757" s="141"/>
      <c r="AD757" s="144"/>
      <c r="AE757" s="141"/>
      <c r="AF757" s="141"/>
      <c r="AG757" s="141"/>
      <c r="AH757" s="141"/>
      <c r="AI757" s="141"/>
      <c r="AJ757" s="141"/>
      <c r="AK757" s="164"/>
      <c r="AL757" s="141"/>
      <c r="AM757" s="141"/>
      <c r="AN757" s="141"/>
      <c r="AO757" s="141"/>
      <c r="AP757" s="141"/>
      <c r="AQ757" s="141"/>
      <c r="AR757" s="141"/>
      <c r="AS757" s="141"/>
      <c r="AT757" s="141"/>
      <c r="AU757" s="141"/>
      <c r="AV757" s="141"/>
      <c r="AW757" s="141"/>
    </row>
    <row r="758" spans="1:49" s="200" customFormat="1" ht="51.6" customHeight="1">
      <c r="A758" s="140" t="str">
        <f>IF(D758&lt;&gt;"",VLOOKUP('ACTIVOS DE INFORMACIÓN 2020'!D758,DATA!$E$2:$F$101,2)&amp;"-"&amp;B758,"")</f>
        <v/>
      </c>
      <c r="B758" s="140"/>
      <c r="C758" s="141"/>
      <c r="D758" s="141"/>
      <c r="E758" s="141"/>
      <c r="F758" s="142"/>
      <c r="G758" s="141"/>
      <c r="H758" s="141"/>
      <c r="I758" s="143"/>
      <c r="J758" s="145"/>
      <c r="K758" s="141"/>
      <c r="L758" s="145"/>
      <c r="M758" s="141"/>
      <c r="N758" s="141"/>
      <c r="O758" s="141"/>
      <c r="P758" s="141"/>
      <c r="Q758" s="141"/>
      <c r="R758" s="141"/>
      <c r="S758" s="141"/>
      <c r="T758" s="142"/>
      <c r="U758" s="199"/>
      <c r="V758" s="141"/>
      <c r="W758" s="141"/>
      <c r="X758" s="143"/>
      <c r="Y758" s="141"/>
      <c r="Z758" s="143"/>
      <c r="AA758" s="143"/>
      <c r="AB758" s="143"/>
      <c r="AC758" s="141"/>
      <c r="AD758" s="144"/>
      <c r="AE758" s="141"/>
      <c r="AF758" s="141"/>
      <c r="AG758" s="141"/>
      <c r="AH758" s="141"/>
      <c r="AI758" s="141"/>
      <c r="AJ758" s="141"/>
      <c r="AK758" s="164"/>
      <c r="AL758" s="141"/>
      <c r="AM758" s="141"/>
      <c r="AN758" s="141"/>
      <c r="AO758" s="141"/>
      <c r="AP758" s="141"/>
      <c r="AQ758" s="141"/>
      <c r="AR758" s="141"/>
      <c r="AS758" s="141"/>
      <c r="AT758" s="141"/>
      <c r="AU758" s="141"/>
      <c r="AV758" s="141"/>
      <c r="AW758" s="141"/>
    </row>
    <row r="759" spans="1:49" s="200" customFormat="1" ht="51.6" customHeight="1">
      <c r="A759" s="140" t="str">
        <f>IF(D759&lt;&gt;"",VLOOKUP('ACTIVOS DE INFORMACIÓN 2020'!D759,DATA!$E$2:$F$101,2)&amp;"-"&amp;B759,"")</f>
        <v/>
      </c>
      <c r="B759" s="140"/>
      <c r="C759" s="141"/>
      <c r="D759" s="141"/>
      <c r="E759" s="141"/>
      <c r="F759" s="142"/>
      <c r="G759" s="141"/>
      <c r="H759" s="141"/>
      <c r="I759" s="143"/>
      <c r="J759" s="145"/>
      <c r="K759" s="141"/>
      <c r="L759" s="145"/>
      <c r="M759" s="141"/>
      <c r="N759" s="141"/>
      <c r="O759" s="141"/>
      <c r="P759" s="141"/>
      <c r="Q759" s="141"/>
      <c r="R759" s="141"/>
      <c r="S759" s="141"/>
      <c r="T759" s="142"/>
      <c r="U759" s="199"/>
      <c r="V759" s="141"/>
      <c r="W759" s="141"/>
      <c r="X759" s="143"/>
      <c r="Y759" s="141"/>
      <c r="Z759" s="143"/>
      <c r="AA759" s="143"/>
      <c r="AB759" s="143"/>
      <c r="AC759" s="141"/>
      <c r="AD759" s="144"/>
      <c r="AE759" s="141"/>
      <c r="AF759" s="141"/>
      <c r="AG759" s="141"/>
      <c r="AH759" s="141"/>
      <c r="AI759" s="141"/>
      <c r="AJ759" s="141"/>
      <c r="AK759" s="164"/>
      <c r="AL759" s="141"/>
      <c r="AM759" s="141"/>
      <c r="AN759" s="141"/>
      <c r="AO759" s="141"/>
      <c r="AP759" s="141"/>
      <c r="AQ759" s="141"/>
      <c r="AR759" s="141"/>
      <c r="AS759" s="141"/>
      <c r="AT759" s="141"/>
      <c r="AU759" s="141"/>
      <c r="AV759" s="141"/>
      <c r="AW759" s="141"/>
    </row>
    <row r="760" spans="1:49" s="200" customFormat="1" ht="51.6" customHeight="1">
      <c r="A760" s="140" t="str">
        <f>IF(D760&lt;&gt;"",VLOOKUP('ACTIVOS DE INFORMACIÓN 2020'!D760,DATA!$E$2:$F$101,2)&amp;"-"&amp;B760,"")</f>
        <v/>
      </c>
      <c r="B760" s="140"/>
      <c r="C760" s="141"/>
      <c r="D760" s="141"/>
      <c r="E760" s="141"/>
      <c r="F760" s="142"/>
      <c r="G760" s="141"/>
      <c r="H760" s="141"/>
      <c r="I760" s="143"/>
      <c r="J760" s="145"/>
      <c r="K760" s="141"/>
      <c r="L760" s="145"/>
      <c r="M760" s="141"/>
      <c r="N760" s="141"/>
      <c r="O760" s="141"/>
      <c r="P760" s="141"/>
      <c r="Q760" s="141"/>
      <c r="R760" s="141"/>
      <c r="S760" s="141"/>
      <c r="T760" s="142"/>
      <c r="U760" s="199"/>
      <c r="V760" s="141"/>
      <c r="W760" s="141"/>
      <c r="X760" s="143"/>
      <c r="Y760" s="141"/>
      <c r="Z760" s="143"/>
      <c r="AA760" s="143"/>
      <c r="AB760" s="143"/>
      <c r="AC760" s="141"/>
      <c r="AD760" s="144"/>
      <c r="AE760" s="141"/>
      <c r="AF760" s="141"/>
      <c r="AG760" s="141"/>
      <c r="AH760" s="142"/>
      <c r="AI760" s="142"/>
      <c r="AJ760" s="142"/>
      <c r="AK760" s="145"/>
      <c r="AL760" s="142"/>
      <c r="AM760" s="141"/>
      <c r="AN760" s="141"/>
      <c r="AO760" s="141"/>
      <c r="AP760" s="141"/>
      <c r="AQ760" s="141"/>
      <c r="AR760" s="141"/>
      <c r="AS760" s="141"/>
      <c r="AT760" s="141"/>
      <c r="AU760" s="141"/>
      <c r="AV760" s="141"/>
      <c r="AW760" s="141"/>
    </row>
    <row r="761" spans="1:49" s="200" customFormat="1" ht="51.6" customHeight="1">
      <c r="A761" s="140" t="str">
        <f>IF(D761&lt;&gt;"",VLOOKUP('ACTIVOS DE INFORMACIÓN 2020'!D761,DATA!$E$2:$F$101,2)&amp;"-"&amp;B761,"")</f>
        <v/>
      </c>
      <c r="B761" s="140"/>
      <c r="C761" s="141"/>
      <c r="D761" s="141"/>
      <c r="E761" s="141"/>
      <c r="F761" s="142"/>
      <c r="G761" s="141"/>
      <c r="H761" s="141"/>
      <c r="I761" s="143"/>
      <c r="J761" s="145"/>
      <c r="K761" s="141"/>
      <c r="L761" s="145"/>
      <c r="M761" s="141"/>
      <c r="N761" s="141"/>
      <c r="O761" s="141"/>
      <c r="P761" s="141"/>
      <c r="Q761" s="141"/>
      <c r="R761" s="141"/>
      <c r="S761" s="141"/>
      <c r="T761" s="142"/>
      <c r="U761" s="199"/>
      <c r="V761" s="141"/>
      <c r="W761" s="141"/>
      <c r="X761" s="143"/>
      <c r="Y761" s="141"/>
      <c r="Z761" s="143"/>
      <c r="AA761" s="143"/>
      <c r="AB761" s="143"/>
      <c r="AC761" s="141"/>
      <c r="AD761" s="144"/>
      <c r="AE761" s="141"/>
      <c r="AF761" s="141"/>
      <c r="AG761" s="141"/>
      <c r="AH761" s="142"/>
      <c r="AI761" s="142"/>
      <c r="AJ761" s="142"/>
      <c r="AK761" s="167"/>
      <c r="AL761" s="142"/>
      <c r="AM761" s="141"/>
      <c r="AN761" s="141"/>
      <c r="AO761" s="141"/>
      <c r="AP761" s="141"/>
      <c r="AQ761" s="141"/>
      <c r="AR761" s="141"/>
      <c r="AS761" s="141"/>
      <c r="AT761" s="141"/>
      <c r="AU761" s="141"/>
      <c r="AV761" s="141"/>
      <c r="AW761" s="141"/>
    </row>
    <row r="762" spans="1:49" s="200" customFormat="1" ht="51.6" customHeight="1">
      <c r="A762" s="140" t="str">
        <f>IF(D762&lt;&gt;"",VLOOKUP('ACTIVOS DE INFORMACIÓN 2020'!D762,DATA!$E$2:$F$101,2)&amp;"-"&amp;B762,"")</f>
        <v/>
      </c>
      <c r="B762" s="140"/>
      <c r="C762" s="141"/>
      <c r="D762" s="141"/>
      <c r="E762" s="141"/>
      <c r="F762" s="142"/>
      <c r="G762" s="141"/>
      <c r="H762" s="141"/>
      <c r="I762" s="143"/>
      <c r="J762" s="145"/>
      <c r="K762" s="141"/>
      <c r="L762" s="145"/>
      <c r="M762" s="141"/>
      <c r="N762" s="141"/>
      <c r="O762" s="141"/>
      <c r="P762" s="141"/>
      <c r="Q762" s="141"/>
      <c r="R762" s="141"/>
      <c r="S762" s="141"/>
      <c r="T762" s="142"/>
      <c r="U762" s="199"/>
      <c r="V762" s="141"/>
      <c r="W762" s="141"/>
      <c r="X762" s="143"/>
      <c r="Y762" s="141"/>
      <c r="Z762" s="143"/>
      <c r="AA762" s="143"/>
      <c r="AB762" s="143"/>
      <c r="AC762" s="141"/>
      <c r="AD762" s="144"/>
      <c r="AE762" s="141"/>
      <c r="AF762" s="141"/>
      <c r="AG762" s="141"/>
      <c r="AH762" s="142"/>
      <c r="AI762" s="142"/>
      <c r="AJ762" s="142"/>
      <c r="AK762" s="167"/>
      <c r="AL762" s="142"/>
      <c r="AM762" s="141"/>
      <c r="AN762" s="141"/>
      <c r="AO762" s="141"/>
      <c r="AP762" s="141"/>
      <c r="AQ762" s="141"/>
      <c r="AR762" s="141"/>
      <c r="AS762" s="141"/>
      <c r="AT762" s="141"/>
      <c r="AU762" s="141"/>
      <c r="AV762" s="141"/>
      <c r="AW762" s="141"/>
    </row>
    <row r="763" spans="1:49" s="200" customFormat="1" ht="51.6" customHeight="1">
      <c r="A763" s="140" t="str">
        <f>IF(D763&lt;&gt;"",VLOOKUP('ACTIVOS DE INFORMACIÓN 2020'!D763,DATA!$E$2:$F$101,2)&amp;"-"&amp;B763,"")</f>
        <v/>
      </c>
      <c r="B763" s="140"/>
      <c r="C763" s="141"/>
      <c r="D763" s="141"/>
      <c r="E763" s="141"/>
      <c r="F763" s="142"/>
      <c r="G763" s="141"/>
      <c r="H763" s="141"/>
      <c r="I763" s="143"/>
      <c r="J763" s="145"/>
      <c r="K763" s="141"/>
      <c r="L763" s="145"/>
      <c r="M763" s="141"/>
      <c r="N763" s="141"/>
      <c r="O763" s="141"/>
      <c r="P763" s="141"/>
      <c r="Q763" s="141"/>
      <c r="R763" s="141"/>
      <c r="S763" s="141"/>
      <c r="T763" s="142"/>
      <c r="U763" s="199"/>
      <c r="V763" s="141"/>
      <c r="W763" s="141"/>
      <c r="X763" s="143"/>
      <c r="Y763" s="141"/>
      <c r="Z763" s="143"/>
      <c r="AA763" s="143"/>
      <c r="AB763" s="143"/>
      <c r="AC763" s="141"/>
      <c r="AD763" s="144"/>
      <c r="AE763" s="141"/>
      <c r="AF763" s="141"/>
      <c r="AG763" s="141"/>
      <c r="AH763" s="142"/>
      <c r="AI763" s="142"/>
      <c r="AJ763" s="142"/>
      <c r="AK763" s="145"/>
      <c r="AL763" s="142"/>
      <c r="AM763" s="141"/>
      <c r="AN763" s="141"/>
      <c r="AO763" s="141"/>
      <c r="AP763" s="141"/>
      <c r="AQ763" s="141"/>
      <c r="AR763" s="141"/>
      <c r="AS763" s="141"/>
      <c r="AT763" s="141"/>
      <c r="AU763" s="141"/>
      <c r="AV763" s="141"/>
      <c r="AW763" s="141"/>
    </row>
    <row r="764" spans="1:49" s="200" customFormat="1" ht="51.6" customHeight="1">
      <c r="A764" s="140" t="str">
        <f>IF(D764&lt;&gt;"",VLOOKUP('ACTIVOS DE INFORMACIÓN 2020'!D764,DATA!$E$2:$F$101,2)&amp;"-"&amp;B764,"")</f>
        <v/>
      </c>
      <c r="B764" s="140"/>
      <c r="C764" s="141"/>
      <c r="D764" s="141"/>
      <c r="E764" s="141"/>
      <c r="F764" s="142"/>
      <c r="G764" s="141"/>
      <c r="H764" s="141"/>
      <c r="I764" s="143"/>
      <c r="J764" s="145"/>
      <c r="K764" s="141"/>
      <c r="L764" s="145"/>
      <c r="M764" s="141"/>
      <c r="N764" s="141"/>
      <c r="O764" s="141"/>
      <c r="P764" s="141"/>
      <c r="Q764" s="141"/>
      <c r="R764" s="141"/>
      <c r="S764" s="141"/>
      <c r="T764" s="142"/>
      <c r="U764" s="199"/>
      <c r="V764" s="141"/>
      <c r="W764" s="141"/>
      <c r="X764" s="143"/>
      <c r="Y764" s="141"/>
      <c r="Z764" s="143"/>
      <c r="AA764" s="143"/>
      <c r="AB764" s="143"/>
      <c r="AC764" s="141"/>
      <c r="AD764" s="144"/>
      <c r="AE764" s="141"/>
      <c r="AF764" s="141"/>
      <c r="AG764" s="141"/>
      <c r="AH764" s="142"/>
      <c r="AI764" s="142"/>
      <c r="AJ764" s="142"/>
      <c r="AK764" s="145"/>
      <c r="AL764" s="142"/>
      <c r="AM764" s="141"/>
      <c r="AN764" s="141"/>
      <c r="AO764" s="141"/>
      <c r="AP764" s="141"/>
      <c r="AQ764" s="141"/>
      <c r="AR764" s="141"/>
      <c r="AS764" s="141"/>
      <c r="AT764" s="141"/>
      <c r="AU764" s="141"/>
      <c r="AV764" s="141"/>
      <c r="AW764" s="141"/>
    </row>
    <row r="765" spans="1:49" s="200" customFormat="1" ht="51.6" customHeight="1">
      <c r="A765" s="140" t="str">
        <f>IF(D765&lt;&gt;"",VLOOKUP('ACTIVOS DE INFORMACIÓN 2020'!D765,DATA!$E$2:$F$101,2)&amp;"-"&amp;B765,"")</f>
        <v/>
      </c>
      <c r="B765" s="140"/>
      <c r="C765" s="141"/>
      <c r="D765" s="141"/>
      <c r="E765" s="141"/>
      <c r="F765" s="142"/>
      <c r="G765" s="141"/>
      <c r="H765" s="141"/>
      <c r="I765" s="143"/>
      <c r="J765" s="145"/>
      <c r="K765" s="141"/>
      <c r="L765" s="145"/>
      <c r="M765" s="141"/>
      <c r="N765" s="141"/>
      <c r="O765" s="141"/>
      <c r="P765" s="141"/>
      <c r="Q765" s="141"/>
      <c r="R765" s="141"/>
      <c r="S765" s="141"/>
      <c r="T765" s="142"/>
      <c r="U765" s="199"/>
      <c r="V765" s="141"/>
      <c r="W765" s="141"/>
      <c r="X765" s="143"/>
      <c r="Y765" s="141"/>
      <c r="Z765" s="143"/>
      <c r="AA765" s="143"/>
      <c r="AB765" s="143"/>
      <c r="AC765" s="141"/>
      <c r="AD765" s="144"/>
      <c r="AE765" s="141"/>
      <c r="AF765" s="141"/>
      <c r="AG765" s="141"/>
      <c r="AH765" s="142"/>
      <c r="AI765" s="142"/>
      <c r="AJ765" s="142"/>
      <c r="AK765" s="167"/>
      <c r="AL765" s="142"/>
      <c r="AM765" s="141"/>
      <c r="AN765" s="141"/>
      <c r="AO765" s="141"/>
      <c r="AP765" s="141"/>
      <c r="AQ765" s="141"/>
      <c r="AR765" s="141"/>
      <c r="AS765" s="141"/>
      <c r="AT765" s="141"/>
      <c r="AU765" s="141"/>
      <c r="AV765" s="141"/>
      <c r="AW765" s="141"/>
    </row>
    <row r="766" spans="1:49" s="200" customFormat="1" ht="51.6" customHeight="1">
      <c r="A766" s="140" t="str">
        <f>IF(D766&lt;&gt;"",VLOOKUP('ACTIVOS DE INFORMACIÓN 2020'!D766,DATA!$E$2:$F$101,2)&amp;"-"&amp;B766,"")</f>
        <v/>
      </c>
      <c r="B766" s="140"/>
      <c r="C766" s="141"/>
      <c r="D766" s="141"/>
      <c r="E766" s="141"/>
      <c r="F766" s="142"/>
      <c r="G766" s="141"/>
      <c r="H766" s="141"/>
      <c r="I766" s="143"/>
      <c r="J766" s="145"/>
      <c r="K766" s="141"/>
      <c r="L766" s="145"/>
      <c r="M766" s="141"/>
      <c r="N766" s="141"/>
      <c r="O766" s="141"/>
      <c r="P766" s="141"/>
      <c r="Q766" s="141"/>
      <c r="R766" s="141"/>
      <c r="S766" s="141"/>
      <c r="T766" s="142"/>
      <c r="U766" s="199"/>
      <c r="V766" s="141"/>
      <c r="W766" s="141"/>
      <c r="X766" s="143"/>
      <c r="Y766" s="141"/>
      <c r="Z766" s="143"/>
      <c r="AA766" s="143"/>
      <c r="AB766" s="143"/>
      <c r="AC766" s="141"/>
      <c r="AD766" s="144"/>
      <c r="AE766" s="141"/>
      <c r="AF766" s="141"/>
      <c r="AG766" s="141"/>
      <c r="AH766" s="142"/>
      <c r="AI766" s="142"/>
      <c r="AJ766" s="142"/>
      <c r="AK766" s="167"/>
      <c r="AL766" s="142"/>
      <c r="AM766" s="141"/>
      <c r="AN766" s="141"/>
      <c r="AO766" s="141"/>
      <c r="AP766" s="141"/>
      <c r="AQ766" s="141"/>
      <c r="AR766" s="141"/>
      <c r="AS766" s="141"/>
      <c r="AT766" s="141"/>
      <c r="AU766" s="141"/>
      <c r="AV766" s="141"/>
      <c r="AW766" s="141"/>
    </row>
    <row r="767" spans="1:49" s="200" customFormat="1" ht="51.6" customHeight="1">
      <c r="A767" s="140" t="str">
        <f>IF(D767&lt;&gt;"",VLOOKUP('ACTIVOS DE INFORMACIÓN 2020'!D767,DATA!$E$2:$F$101,2)&amp;"-"&amp;B767,"")</f>
        <v/>
      </c>
      <c r="B767" s="140"/>
      <c r="C767" s="141"/>
      <c r="D767" s="141"/>
      <c r="E767" s="141"/>
      <c r="F767" s="142"/>
      <c r="G767" s="141"/>
      <c r="H767" s="141"/>
      <c r="I767" s="143"/>
      <c r="J767" s="145"/>
      <c r="K767" s="141"/>
      <c r="L767" s="145"/>
      <c r="M767" s="141"/>
      <c r="N767" s="141"/>
      <c r="O767" s="141"/>
      <c r="P767" s="141"/>
      <c r="Q767" s="141"/>
      <c r="R767" s="141"/>
      <c r="S767" s="141"/>
      <c r="T767" s="142"/>
      <c r="U767" s="199"/>
      <c r="V767" s="141"/>
      <c r="W767" s="141"/>
      <c r="X767" s="143"/>
      <c r="Y767" s="141"/>
      <c r="Z767" s="143"/>
      <c r="AA767" s="143"/>
      <c r="AB767" s="143"/>
      <c r="AC767" s="141"/>
      <c r="AD767" s="144"/>
      <c r="AE767" s="141"/>
      <c r="AF767" s="141"/>
      <c r="AG767" s="141"/>
      <c r="AH767" s="142"/>
      <c r="AI767" s="142"/>
      <c r="AJ767" s="142"/>
      <c r="AK767" s="145"/>
      <c r="AL767" s="142"/>
      <c r="AM767" s="141"/>
      <c r="AN767" s="141"/>
      <c r="AO767" s="141"/>
      <c r="AP767" s="141"/>
      <c r="AQ767" s="141"/>
      <c r="AR767" s="141"/>
      <c r="AS767" s="141"/>
      <c r="AT767" s="141"/>
      <c r="AU767" s="141"/>
      <c r="AV767" s="141"/>
      <c r="AW767" s="141"/>
    </row>
    <row r="768" spans="1:49" s="200" customFormat="1" ht="51.6" customHeight="1">
      <c r="A768" s="140" t="str">
        <f>IF(D768&lt;&gt;"",VLOOKUP('ACTIVOS DE INFORMACIÓN 2020'!D768,DATA!$E$2:$F$101,2)&amp;"-"&amp;B768,"")</f>
        <v/>
      </c>
      <c r="B768" s="140"/>
      <c r="C768" s="141"/>
      <c r="D768" s="141"/>
      <c r="E768" s="141"/>
      <c r="F768" s="142"/>
      <c r="G768" s="141"/>
      <c r="H768" s="141"/>
      <c r="I768" s="143"/>
      <c r="J768" s="145"/>
      <c r="K768" s="141"/>
      <c r="L768" s="145"/>
      <c r="M768" s="141"/>
      <c r="N768" s="141"/>
      <c r="O768" s="141"/>
      <c r="P768" s="141"/>
      <c r="Q768" s="141"/>
      <c r="R768" s="141"/>
      <c r="S768" s="141"/>
      <c r="T768" s="142"/>
      <c r="U768" s="199"/>
      <c r="V768" s="141"/>
      <c r="W768" s="141"/>
      <c r="X768" s="143"/>
      <c r="Y768" s="141"/>
      <c r="Z768" s="143"/>
      <c r="AA768" s="143"/>
      <c r="AB768" s="143"/>
      <c r="AC768" s="141"/>
      <c r="AD768" s="144"/>
      <c r="AE768" s="141"/>
      <c r="AF768" s="141"/>
      <c r="AG768" s="141"/>
      <c r="AH768" s="142"/>
      <c r="AI768" s="142"/>
      <c r="AJ768" s="142"/>
      <c r="AK768" s="145"/>
      <c r="AL768" s="142"/>
      <c r="AM768" s="141"/>
      <c r="AN768" s="141"/>
      <c r="AO768" s="141"/>
      <c r="AP768" s="141"/>
      <c r="AQ768" s="141"/>
      <c r="AR768" s="141"/>
      <c r="AS768" s="141"/>
      <c r="AT768" s="141"/>
      <c r="AU768" s="141"/>
      <c r="AV768" s="141"/>
      <c r="AW768" s="141"/>
    </row>
    <row r="769" spans="1:49" s="200" customFormat="1" ht="51.6" customHeight="1">
      <c r="A769" s="140" t="str">
        <f>IF(D769&lt;&gt;"",VLOOKUP('ACTIVOS DE INFORMACIÓN 2020'!D769,DATA!$E$2:$F$101,2)&amp;"-"&amp;B769,"")</f>
        <v/>
      </c>
      <c r="B769" s="140"/>
      <c r="C769" s="141"/>
      <c r="D769" s="141"/>
      <c r="E769" s="141"/>
      <c r="F769" s="142"/>
      <c r="G769" s="141"/>
      <c r="H769" s="141"/>
      <c r="I769" s="143"/>
      <c r="J769" s="145"/>
      <c r="K769" s="141"/>
      <c r="L769" s="145"/>
      <c r="M769" s="141"/>
      <c r="N769" s="141"/>
      <c r="O769" s="141"/>
      <c r="P769" s="141"/>
      <c r="Q769" s="141"/>
      <c r="R769" s="141"/>
      <c r="S769" s="141"/>
      <c r="T769" s="142"/>
      <c r="U769" s="199"/>
      <c r="V769" s="141"/>
      <c r="W769" s="141"/>
      <c r="X769" s="143"/>
      <c r="Y769" s="141"/>
      <c r="Z769" s="143"/>
      <c r="AA769" s="143"/>
      <c r="AB769" s="143"/>
      <c r="AC769" s="141"/>
      <c r="AD769" s="144"/>
      <c r="AE769" s="141"/>
      <c r="AF769" s="141"/>
      <c r="AG769" s="141"/>
      <c r="AH769" s="142"/>
      <c r="AI769" s="142"/>
      <c r="AJ769" s="142"/>
      <c r="AK769" s="145"/>
      <c r="AL769" s="142"/>
      <c r="AM769" s="141"/>
      <c r="AN769" s="141"/>
      <c r="AO769" s="141"/>
      <c r="AP769" s="141"/>
      <c r="AQ769" s="141"/>
      <c r="AR769" s="141"/>
      <c r="AS769" s="141"/>
      <c r="AT769" s="141"/>
      <c r="AU769" s="141"/>
      <c r="AV769" s="141"/>
      <c r="AW769" s="141"/>
    </row>
    <row r="770" spans="1:49" s="200" customFormat="1" ht="51.6" customHeight="1">
      <c r="A770" s="140" t="str">
        <f>IF(D770&lt;&gt;"",VLOOKUP('ACTIVOS DE INFORMACIÓN 2020'!D770,DATA!$E$2:$F$101,2)&amp;"-"&amp;B770,"")</f>
        <v/>
      </c>
      <c r="B770" s="140"/>
      <c r="C770" s="141"/>
      <c r="D770" s="141"/>
      <c r="E770" s="141"/>
      <c r="F770" s="142"/>
      <c r="G770" s="141"/>
      <c r="H770" s="141"/>
      <c r="I770" s="143"/>
      <c r="J770" s="145"/>
      <c r="K770" s="141"/>
      <c r="L770" s="145"/>
      <c r="M770" s="141"/>
      <c r="N770" s="141"/>
      <c r="O770" s="141"/>
      <c r="P770" s="141"/>
      <c r="Q770" s="141"/>
      <c r="R770" s="141"/>
      <c r="S770" s="141"/>
      <c r="T770" s="142"/>
      <c r="U770" s="199"/>
      <c r="V770" s="141"/>
      <c r="W770" s="141"/>
      <c r="X770" s="143"/>
      <c r="Y770" s="141"/>
      <c r="Z770" s="143"/>
      <c r="AA770" s="143"/>
      <c r="AB770" s="143"/>
      <c r="AC770" s="141"/>
      <c r="AD770" s="144"/>
      <c r="AE770" s="141"/>
      <c r="AF770" s="141"/>
      <c r="AG770" s="141"/>
      <c r="AH770" s="142"/>
      <c r="AI770" s="142"/>
      <c r="AJ770" s="142"/>
      <c r="AK770" s="145"/>
      <c r="AL770" s="142"/>
      <c r="AM770" s="141"/>
      <c r="AN770" s="141"/>
      <c r="AO770" s="141"/>
      <c r="AP770" s="141"/>
      <c r="AQ770" s="141"/>
      <c r="AR770" s="141"/>
      <c r="AS770" s="141"/>
      <c r="AT770" s="141"/>
      <c r="AU770" s="141"/>
      <c r="AV770" s="141"/>
      <c r="AW770" s="141"/>
    </row>
    <row r="771" spans="1:49" s="200" customFormat="1" ht="51.6" customHeight="1">
      <c r="A771" s="140" t="str">
        <f>IF(D771&lt;&gt;"",VLOOKUP('ACTIVOS DE INFORMACIÓN 2020'!D771,DATA!$E$2:$F$101,2)&amp;"-"&amp;B771,"")</f>
        <v/>
      </c>
      <c r="B771" s="140"/>
      <c r="C771" s="141"/>
      <c r="D771" s="141"/>
      <c r="E771" s="141"/>
      <c r="F771" s="142"/>
      <c r="G771" s="141"/>
      <c r="H771" s="141"/>
      <c r="I771" s="143"/>
      <c r="J771" s="145"/>
      <c r="K771" s="141"/>
      <c r="L771" s="145"/>
      <c r="M771" s="141"/>
      <c r="N771" s="141"/>
      <c r="O771" s="141"/>
      <c r="P771" s="141"/>
      <c r="Q771" s="141"/>
      <c r="R771" s="141"/>
      <c r="S771" s="141"/>
      <c r="T771" s="142"/>
      <c r="U771" s="199"/>
      <c r="V771" s="141"/>
      <c r="W771" s="141"/>
      <c r="X771" s="143"/>
      <c r="Y771" s="141"/>
      <c r="Z771" s="143"/>
      <c r="AA771" s="143"/>
      <c r="AB771" s="143"/>
      <c r="AC771" s="141"/>
      <c r="AD771" s="144"/>
      <c r="AE771" s="141"/>
      <c r="AF771" s="141"/>
      <c r="AG771" s="141"/>
      <c r="AH771" s="142"/>
      <c r="AI771" s="142"/>
      <c r="AJ771" s="142"/>
      <c r="AK771" s="167"/>
      <c r="AL771" s="142"/>
      <c r="AM771" s="141"/>
      <c r="AN771" s="141"/>
      <c r="AO771" s="141"/>
      <c r="AP771" s="141"/>
      <c r="AQ771" s="141"/>
      <c r="AR771" s="141"/>
      <c r="AS771" s="141"/>
      <c r="AT771" s="141"/>
      <c r="AU771" s="141"/>
      <c r="AV771" s="141"/>
      <c r="AW771" s="141"/>
    </row>
    <row r="772" spans="1:49" s="200" customFormat="1" ht="51.6" customHeight="1">
      <c r="A772" s="140" t="str">
        <f>IF(D772&lt;&gt;"",VLOOKUP('ACTIVOS DE INFORMACIÓN 2020'!D772,DATA!$E$2:$F$101,2)&amp;"-"&amp;B772,"")</f>
        <v/>
      </c>
      <c r="B772" s="140"/>
      <c r="C772" s="141"/>
      <c r="D772" s="141"/>
      <c r="E772" s="141"/>
      <c r="F772" s="142"/>
      <c r="G772" s="141"/>
      <c r="H772" s="141"/>
      <c r="I772" s="143"/>
      <c r="J772" s="145"/>
      <c r="K772" s="141"/>
      <c r="L772" s="145"/>
      <c r="M772" s="141"/>
      <c r="N772" s="141"/>
      <c r="O772" s="141"/>
      <c r="P772" s="141"/>
      <c r="Q772" s="141"/>
      <c r="R772" s="141"/>
      <c r="S772" s="141"/>
      <c r="T772" s="142"/>
      <c r="U772" s="199"/>
      <c r="V772" s="141"/>
      <c r="W772" s="141"/>
      <c r="X772" s="143"/>
      <c r="Y772" s="141"/>
      <c r="Z772" s="143"/>
      <c r="AA772" s="143"/>
      <c r="AB772" s="143"/>
      <c r="AC772" s="141"/>
      <c r="AD772" s="144"/>
      <c r="AE772" s="141"/>
      <c r="AF772" s="141"/>
      <c r="AG772" s="141"/>
      <c r="AH772" s="142"/>
      <c r="AI772" s="142"/>
      <c r="AJ772" s="142"/>
      <c r="AK772" s="167"/>
      <c r="AL772" s="142"/>
      <c r="AM772" s="141"/>
      <c r="AN772" s="141"/>
      <c r="AO772" s="141"/>
      <c r="AP772" s="141"/>
      <c r="AQ772" s="141"/>
      <c r="AR772" s="141"/>
      <c r="AS772" s="141"/>
      <c r="AT772" s="141"/>
      <c r="AU772" s="141"/>
      <c r="AV772" s="141"/>
      <c r="AW772" s="141"/>
    </row>
    <row r="773" spans="1:49" s="200" customFormat="1" ht="51.6" customHeight="1">
      <c r="A773" s="140" t="str">
        <f>IF(D773&lt;&gt;"",VLOOKUP('ACTIVOS DE INFORMACIÓN 2020'!D773,DATA!$E$2:$F$101,2)&amp;"-"&amp;B773,"")</f>
        <v/>
      </c>
      <c r="B773" s="140"/>
      <c r="C773" s="141"/>
      <c r="D773" s="141"/>
      <c r="E773" s="141"/>
      <c r="F773" s="142"/>
      <c r="G773" s="141"/>
      <c r="H773" s="141"/>
      <c r="I773" s="143"/>
      <c r="J773" s="145"/>
      <c r="K773" s="141"/>
      <c r="L773" s="145"/>
      <c r="M773" s="141"/>
      <c r="N773" s="141"/>
      <c r="O773" s="141"/>
      <c r="P773" s="141"/>
      <c r="Q773" s="141"/>
      <c r="R773" s="141"/>
      <c r="S773" s="141"/>
      <c r="T773" s="142"/>
      <c r="U773" s="199"/>
      <c r="V773" s="141"/>
      <c r="W773" s="141"/>
      <c r="X773" s="143"/>
      <c r="Y773" s="141"/>
      <c r="Z773" s="143"/>
      <c r="AA773" s="143"/>
      <c r="AB773" s="143"/>
      <c r="AC773" s="141"/>
      <c r="AD773" s="144"/>
      <c r="AE773" s="141"/>
      <c r="AF773" s="141"/>
      <c r="AG773" s="141"/>
      <c r="AH773" s="142"/>
      <c r="AI773" s="142"/>
      <c r="AJ773" s="142"/>
      <c r="AK773" s="167"/>
      <c r="AL773" s="142"/>
      <c r="AM773" s="141"/>
      <c r="AN773" s="141"/>
      <c r="AO773" s="141"/>
      <c r="AP773" s="141"/>
      <c r="AQ773" s="141"/>
      <c r="AR773" s="141"/>
      <c r="AS773" s="141"/>
      <c r="AT773" s="141"/>
      <c r="AU773" s="141"/>
      <c r="AV773" s="141"/>
      <c r="AW773" s="141"/>
    </row>
    <row r="774" spans="1:49" s="200" customFormat="1" ht="51.6" customHeight="1">
      <c r="A774" s="140" t="str">
        <f>IF(D774&lt;&gt;"",VLOOKUP('ACTIVOS DE INFORMACIÓN 2020'!D774,DATA!$E$2:$F$101,2)&amp;"-"&amp;B774,"")</f>
        <v/>
      </c>
      <c r="B774" s="140"/>
      <c r="C774" s="141"/>
      <c r="D774" s="141"/>
      <c r="E774" s="141"/>
      <c r="F774" s="142"/>
      <c r="G774" s="141"/>
      <c r="H774" s="141"/>
      <c r="I774" s="143"/>
      <c r="J774" s="145"/>
      <c r="K774" s="141"/>
      <c r="L774" s="145"/>
      <c r="M774" s="141"/>
      <c r="N774" s="141"/>
      <c r="O774" s="141"/>
      <c r="P774" s="141"/>
      <c r="Q774" s="141"/>
      <c r="R774" s="141"/>
      <c r="S774" s="141"/>
      <c r="T774" s="142"/>
      <c r="U774" s="199"/>
      <c r="V774" s="141"/>
      <c r="W774" s="141"/>
      <c r="X774" s="143"/>
      <c r="Y774" s="141"/>
      <c r="Z774" s="143"/>
      <c r="AA774" s="143"/>
      <c r="AB774" s="143"/>
      <c r="AC774" s="141"/>
      <c r="AD774" s="144"/>
      <c r="AE774" s="141"/>
      <c r="AF774" s="141"/>
      <c r="AG774" s="141"/>
      <c r="AH774" s="142"/>
      <c r="AI774" s="142"/>
      <c r="AJ774" s="142"/>
      <c r="AK774" s="167"/>
      <c r="AL774" s="142"/>
      <c r="AM774" s="141"/>
      <c r="AN774" s="141"/>
      <c r="AO774" s="141"/>
      <c r="AP774" s="141"/>
      <c r="AQ774" s="141"/>
      <c r="AR774" s="141"/>
      <c r="AS774" s="141"/>
      <c r="AT774" s="141"/>
      <c r="AU774" s="141"/>
      <c r="AV774" s="141"/>
      <c r="AW774" s="141"/>
    </row>
    <row r="775" spans="1:49" s="200" customFormat="1" ht="51.6" customHeight="1">
      <c r="A775" s="140" t="str">
        <f>IF(D775&lt;&gt;"",VLOOKUP('ACTIVOS DE INFORMACIÓN 2020'!D775,DATA!$E$2:$F$101,2)&amp;"-"&amp;B775,"")</f>
        <v/>
      </c>
      <c r="B775" s="140"/>
      <c r="C775" s="141"/>
      <c r="D775" s="141"/>
      <c r="E775" s="141"/>
      <c r="F775" s="142"/>
      <c r="G775" s="141"/>
      <c r="H775" s="141"/>
      <c r="I775" s="143"/>
      <c r="J775" s="145"/>
      <c r="K775" s="141"/>
      <c r="L775" s="145"/>
      <c r="M775" s="141"/>
      <c r="N775" s="141"/>
      <c r="O775" s="141"/>
      <c r="P775" s="141"/>
      <c r="Q775" s="141"/>
      <c r="R775" s="141"/>
      <c r="S775" s="141"/>
      <c r="T775" s="142"/>
      <c r="U775" s="199"/>
      <c r="V775" s="141"/>
      <c r="W775" s="141"/>
      <c r="X775" s="143"/>
      <c r="Y775" s="141"/>
      <c r="Z775" s="143"/>
      <c r="AA775" s="143"/>
      <c r="AB775" s="143"/>
      <c r="AC775" s="141"/>
      <c r="AD775" s="144"/>
      <c r="AE775" s="141"/>
      <c r="AF775" s="141"/>
      <c r="AG775" s="141"/>
      <c r="AH775" s="142"/>
      <c r="AI775" s="142"/>
      <c r="AJ775" s="142"/>
      <c r="AK775" s="167"/>
      <c r="AL775" s="142"/>
      <c r="AM775" s="141"/>
      <c r="AN775" s="141"/>
      <c r="AO775" s="141"/>
      <c r="AP775" s="141"/>
      <c r="AQ775" s="141"/>
      <c r="AR775" s="141"/>
      <c r="AS775" s="141"/>
      <c r="AT775" s="141"/>
      <c r="AU775" s="141"/>
      <c r="AV775" s="141"/>
      <c r="AW775" s="141"/>
    </row>
    <row r="776" spans="1:49" s="200" customFormat="1" ht="51.6" customHeight="1">
      <c r="A776" s="140" t="str">
        <f>IF(D776&lt;&gt;"",VLOOKUP('ACTIVOS DE INFORMACIÓN 2020'!D776,DATA!$E$2:$F$101,2)&amp;"-"&amp;B776,"")</f>
        <v/>
      </c>
      <c r="B776" s="140"/>
      <c r="C776" s="141"/>
      <c r="D776" s="141"/>
      <c r="E776" s="141"/>
      <c r="F776" s="142"/>
      <c r="G776" s="141"/>
      <c r="H776" s="141"/>
      <c r="I776" s="143"/>
      <c r="J776" s="145"/>
      <c r="K776" s="141"/>
      <c r="L776" s="145"/>
      <c r="M776" s="141"/>
      <c r="N776" s="141"/>
      <c r="O776" s="141"/>
      <c r="P776" s="141"/>
      <c r="Q776" s="141"/>
      <c r="R776" s="141"/>
      <c r="S776" s="141"/>
      <c r="T776" s="142"/>
      <c r="U776" s="199"/>
      <c r="V776" s="141"/>
      <c r="W776" s="141"/>
      <c r="X776" s="143"/>
      <c r="Y776" s="141"/>
      <c r="Z776" s="143"/>
      <c r="AA776" s="143"/>
      <c r="AB776" s="143"/>
      <c r="AC776" s="141"/>
      <c r="AD776" s="144"/>
      <c r="AE776" s="141"/>
      <c r="AF776" s="141"/>
      <c r="AG776" s="141"/>
      <c r="AH776" s="142"/>
      <c r="AI776" s="142"/>
      <c r="AJ776" s="142"/>
      <c r="AK776" s="145"/>
      <c r="AL776" s="142"/>
      <c r="AM776" s="141"/>
      <c r="AN776" s="141"/>
      <c r="AO776" s="141"/>
      <c r="AP776" s="141"/>
      <c r="AQ776" s="141"/>
      <c r="AR776" s="141"/>
      <c r="AS776" s="141"/>
      <c r="AT776" s="141"/>
      <c r="AU776" s="141"/>
      <c r="AV776" s="141"/>
      <c r="AW776" s="141"/>
    </row>
    <row r="777" spans="1:49" s="200" customFormat="1" ht="51.6" customHeight="1">
      <c r="A777" s="140" t="str">
        <f>IF(D777&lt;&gt;"",VLOOKUP('ACTIVOS DE INFORMACIÓN 2020'!D777,DATA!$E$2:$F$101,2)&amp;"-"&amp;B777,"")</f>
        <v/>
      </c>
      <c r="B777" s="140"/>
      <c r="C777" s="141"/>
      <c r="D777" s="141"/>
      <c r="E777" s="141"/>
      <c r="F777" s="142"/>
      <c r="G777" s="141"/>
      <c r="H777" s="141"/>
      <c r="I777" s="143"/>
      <c r="J777" s="145"/>
      <c r="K777" s="141"/>
      <c r="L777" s="145"/>
      <c r="M777" s="141"/>
      <c r="N777" s="141"/>
      <c r="O777" s="141"/>
      <c r="P777" s="141"/>
      <c r="Q777" s="141"/>
      <c r="R777" s="141"/>
      <c r="S777" s="141"/>
      <c r="T777" s="142"/>
      <c r="U777" s="199"/>
      <c r="V777" s="141"/>
      <c r="W777" s="141"/>
      <c r="X777" s="143"/>
      <c r="Y777" s="141"/>
      <c r="Z777" s="143"/>
      <c r="AA777" s="143"/>
      <c r="AB777" s="143"/>
      <c r="AC777" s="141"/>
      <c r="AD777" s="144"/>
      <c r="AE777" s="141"/>
      <c r="AF777" s="141"/>
      <c r="AG777" s="141"/>
      <c r="AH777" s="142"/>
      <c r="AI777" s="142"/>
      <c r="AJ777" s="142"/>
      <c r="AK777" s="145"/>
      <c r="AL777" s="142"/>
      <c r="AM777" s="141"/>
      <c r="AN777" s="141"/>
      <c r="AO777" s="141"/>
      <c r="AP777" s="141"/>
      <c r="AQ777" s="141"/>
      <c r="AR777" s="141"/>
      <c r="AS777" s="141"/>
      <c r="AT777" s="141"/>
      <c r="AU777" s="141"/>
      <c r="AV777" s="141"/>
      <c r="AW777" s="141"/>
    </row>
    <row r="778" spans="1:49" s="200" customFormat="1" ht="51.6" customHeight="1">
      <c r="A778" s="140" t="str">
        <f>IF(D778&lt;&gt;"",VLOOKUP('ACTIVOS DE INFORMACIÓN 2020'!D778,DATA!$E$2:$F$101,2)&amp;"-"&amp;B778,"")</f>
        <v/>
      </c>
      <c r="B778" s="140"/>
      <c r="C778" s="141"/>
      <c r="D778" s="141"/>
      <c r="E778" s="141"/>
      <c r="F778" s="142"/>
      <c r="G778" s="141"/>
      <c r="H778" s="141"/>
      <c r="I778" s="143"/>
      <c r="J778" s="145"/>
      <c r="K778" s="141"/>
      <c r="L778" s="145"/>
      <c r="M778" s="141"/>
      <c r="N778" s="141"/>
      <c r="O778" s="141"/>
      <c r="P778" s="141"/>
      <c r="Q778" s="141"/>
      <c r="R778" s="141"/>
      <c r="S778" s="141"/>
      <c r="T778" s="142"/>
      <c r="U778" s="199"/>
      <c r="V778" s="141"/>
      <c r="W778" s="141"/>
      <c r="X778" s="143"/>
      <c r="Y778" s="141"/>
      <c r="Z778" s="143"/>
      <c r="AA778" s="143"/>
      <c r="AB778" s="143"/>
      <c r="AC778" s="141"/>
      <c r="AD778" s="144"/>
      <c r="AE778" s="141"/>
      <c r="AF778" s="141"/>
      <c r="AG778" s="141"/>
      <c r="AH778" s="142"/>
      <c r="AI778" s="142"/>
      <c r="AJ778" s="142"/>
      <c r="AK778" s="145"/>
      <c r="AL778" s="142"/>
      <c r="AM778" s="141"/>
      <c r="AN778" s="141"/>
      <c r="AO778" s="141"/>
      <c r="AP778" s="141"/>
      <c r="AQ778" s="141"/>
      <c r="AR778" s="141"/>
      <c r="AS778" s="141"/>
      <c r="AT778" s="141"/>
      <c r="AU778" s="141"/>
      <c r="AV778" s="141"/>
      <c r="AW778" s="141"/>
    </row>
    <row r="779" spans="1:49" s="200" customFormat="1" ht="51.6" customHeight="1">
      <c r="A779" s="140" t="str">
        <f>IF(D779&lt;&gt;"",VLOOKUP('ACTIVOS DE INFORMACIÓN 2020'!D779,DATA!$E$2:$F$101,2)&amp;"-"&amp;B779,"")</f>
        <v/>
      </c>
      <c r="B779" s="140"/>
      <c r="C779" s="141"/>
      <c r="D779" s="141"/>
      <c r="E779" s="141"/>
      <c r="F779" s="142"/>
      <c r="G779" s="141"/>
      <c r="H779" s="141"/>
      <c r="I779" s="143"/>
      <c r="J779" s="145"/>
      <c r="K779" s="141"/>
      <c r="L779" s="145"/>
      <c r="M779" s="141"/>
      <c r="N779" s="141"/>
      <c r="O779" s="141"/>
      <c r="P779" s="141"/>
      <c r="Q779" s="141"/>
      <c r="R779" s="141"/>
      <c r="S779" s="141"/>
      <c r="T779" s="142"/>
      <c r="U779" s="199"/>
      <c r="V779" s="141"/>
      <c r="W779" s="141"/>
      <c r="X779" s="143"/>
      <c r="Y779" s="141"/>
      <c r="Z779" s="143"/>
      <c r="AA779" s="143"/>
      <c r="AB779" s="143"/>
      <c r="AC779" s="141"/>
      <c r="AD779" s="144"/>
      <c r="AE779" s="141"/>
      <c r="AF779" s="141"/>
      <c r="AG779" s="141"/>
      <c r="AH779" s="142"/>
      <c r="AI779" s="142"/>
      <c r="AJ779" s="142"/>
      <c r="AK779" s="167"/>
      <c r="AL779" s="142"/>
      <c r="AM779" s="141"/>
      <c r="AN779" s="141"/>
      <c r="AO779" s="141"/>
      <c r="AP779" s="141"/>
      <c r="AQ779" s="141"/>
      <c r="AR779" s="141"/>
      <c r="AS779" s="141"/>
      <c r="AT779" s="141"/>
      <c r="AU779" s="141"/>
      <c r="AV779" s="141"/>
      <c r="AW779" s="141"/>
    </row>
    <row r="780" spans="1:49" s="200" customFormat="1" ht="51.6" customHeight="1">
      <c r="A780" s="140" t="str">
        <f>IF(D780&lt;&gt;"",VLOOKUP('ACTIVOS DE INFORMACIÓN 2020'!D780,DATA!$E$2:$F$101,2)&amp;"-"&amp;B780,"")</f>
        <v/>
      </c>
      <c r="B780" s="140"/>
      <c r="C780" s="141"/>
      <c r="D780" s="141"/>
      <c r="E780" s="141"/>
      <c r="F780" s="142"/>
      <c r="G780" s="141"/>
      <c r="H780" s="141"/>
      <c r="I780" s="143"/>
      <c r="J780" s="145"/>
      <c r="K780" s="141"/>
      <c r="L780" s="145"/>
      <c r="M780" s="141"/>
      <c r="N780" s="141"/>
      <c r="O780" s="141"/>
      <c r="P780" s="141"/>
      <c r="Q780" s="141"/>
      <c r="R780" s="141"/>
      <c r="S780" s="141"/>
      <c r="T780" s="142"/>
      <c r="U780" s="199"/>
      <c r="V780" s="141"/>
      <c r="W780" s="141"/>
      <c r="X780" s="143"/>
      <c r="Y780" s="141"/>
      <c r="Z780" s="143"/>
      <c r="AA780" s="143"/>
      <c r="AB780" s="143"/>
      <c r="AC780" s="141"/>
      <c r="AD780" s="144"/>
      <c r="AE780" s="141"/>
      <c r="AF780" s="141"/>
      <c r="AG780" s="141"/>
      <c r="AH780" s="142"/>
      <c r="AI780" s="142"/>
      <c r="AJ780" s="142"/>
      <c r="AK780" s="167"/>
      <c r="AL780" s="142"/>
      <c r="AM780" s="141"/>
      <c r="AN780" s="141"/>
      <c r="AO780" s="141"/>
      <c r="AP780" s="141"/>
      <c r="AQ780" s="141"/>
      <c r="AR780" s="141"/>
      <c r="AS780" s="141"/>
      <c r="AT780" s="141"/>
      <c r="AU780" s="141"/>
      <c r="AV780" s="141"/>
      <c r="AW780" s="141"/>
    </row>
    <row r="781" spans="1:49" s="200" customFormat="1" ht="51.6" customHeight="1">
      <c r="A781" s="140" t="str">
        <f>IF(D781&lt;&gt;"",VLOOKUP('ACTIVOS DE INFORMACIÓN 2020'!D781,DATA!$E$2:$F$101,2)&amp;"-"&amp;B781,"")</f>
        <v/>
      </c>
      <c r="B781" s="140"/>
      <c r="C781" s="141"/>
      <c r="D781" s="141"/>
      <c r="E781" s="141"/>
      <c r="F781" s="141"/>
      <c r="G781" s="141"/>
      <c r="H781" s="141"/>
      <c r="I781" s="143"/>
      <c r="J781" s="145"/>
      <c r="K781" s="141"/>
      <c r="L781" s="145"/>
      <c r="M781" s="141"/>
      <c r="N781" s="141"/>
      <c r="O781" s="141"/>
      <c r="P781" s="141"/>
      <c r="Q781" s="141"/>
      <c r="R781" s="141"/>
      <c r="S781" s="141"/>
      <c r="T781" s="142"/>
      <c r="U781" s="199"/>
      <c r="V781" s="141"/>
      <c r="W781" s="141"/>
      <c r="X781" s="143"/>
      <c r="Y781" s="141"/>
      <c r="Z781" s="143"/>
      <c r="AA781" s="143"/>
      <c r="AB781" s="143"/>
      <c r="AC781" s="141"/>
      <c r="AD781" s="144"/>
      <c r="AE781" s="141"/>
      <c r="AF781" s="141"/>
      <c r="AG781" s="141"/>
      <c r="AH781" s="142"/>
      <c r="AI781" s="142"/>
      <c r="AJ781" s="142"/>
      <c r="AK781" s="167"/>
      <c r="AL781" s="142"/>
      <c r="AM781" s="141"/>
      <c r="AN781" s="141"/>
      <c r="AO781" s="141"/>
      <c r="AP781" s="141"/>
      <c r="AQ781" s="141"/>
      <c r="AR781" s="141"/>
      <c r="AS781" s="141"/>
      <c r="AT781" s="141"/>
      <c r="AU781" s="141"/>
      <c r="AV781" s="141"/>
      <c r="AW781" s="141"/>
    </row>
    <row r="782" spans="1:49" s="200" customFormat="1" ht="51.6" customHeight="1">
      <c r="A782" s="140" t="str">
        <f>IF(D782&lt;&gt;"",VLOOKUP('ACTIVOS DE INFORMACIÓN 2020'!D782,DATA!$E$2:$F$101,2)&amp;"-"&amp;B782,"")</f>
        <v/>
      </c>
      <c r="B782" s="140"/>
      <c r="C782" s="141"/>
      <c r="D782" s="141"/>
      <c r="E782" s="141"/>
      <c r="F782" s="141"/>
      <c r="G782" s="141"/>
      <c r="H782" s="141"/>
      <c r="I782" s="143"/>
      <c r="J782" s="145"/>
      <c r="K782" s="141"/>
      <c r="L782" s="145"/>
      <c r="M782" s="141"/>
      <c r="N782" s="141"/>
      <c r="O782" s="141"/>
      <c r="P782" s="141"/>
      <c r="Q782" s="141"/>
      <c r="R782" s="141"/>
      <c r="S782" s="141"/>
      <c r="T782" s="142"/>
      <c r="U782" s="199"/>
      <c r="V782" s="141"/>
      <c r="W782" s="141"/>
      <c r="X782" s="143"/>
      <c r="Y782" s="141"/>
      <c r="Z782" s="143"/>
      <c r="AA782" s="143"/>
      <c r="AB782" s="143"/>
      <c r="AC782" s="141"/>
      <c r="AD782" s="144"/>
      <c r="AE782" s="141"/>
      <c r="AF782" s="141"/>
      <c r="AG782" s="141"/>
      <c r="AH782" s="141"/>
      <c r="AI782" s="141"/>
      <c r="AJ782" s="141"/>
      <c r="AK782" s="164"/>
      <c r="AL782" s="141"/>
      <c r="AM782" s="141"/>
      <c r="AN782" s="141"/>
      <c r="AO782" s="141"/>
      <c r="AP782" s="141"/>
      <c r="AQ782" s="141"/>
      <c r="AR782" s="141"/>
      <c r="AS782" s="141"/>
      <c r="AT782" s="141"/>
      <c r="AU782" s="141"/>
      <c r="AV782" s="141"/>
      <c r="AW782" s="141"/>
    </row>
    <row r="783" spans="1:49" s="200" customFormat="1" ht="51.6" customHeight="1">
      <c r="A783" s="140" t="str">
        <f>IF(D783&lt;&gt;"",VLOOKUP('ACTIVOS DE INFORMACIÓN 2020'!D783,DATA!$E$2:$F$101,2)&amp;"-"&amp;B783,"")</f>
        <v/>
      </c>
      <c r="B783" s="140"/>
      <c r="C783" s="141"/>
      <c r="D783" s="141"/>
      <c r="E783" s="141"/>
      <c r="F783" s="141"/>
      <c r="G783" s="141"/>
      <c r="H783" s="141"/>
      <c r="I783" s="141"/>
      <c r="J783" s="141"/>
      <c r="K783" s="141"/>
      <c r="L783" s="141"/>
      <c r="M783" s="141"/>
      <c r="N783" s="141"/>
      <c r="O783" s="141"/>
      <c r="P783" s="141"/>
      <c r="Q783" s="141"/>
      <c r="R783" s="141"/>
      <c r="S783" s="141"/>
      <c r="T783" s="142"/>
      <c r="U783" s="199"/>
      <c r="V783" s="141"/>
      <c r="W783" s="141"/>
      <c r="X783" s="143"/>
      <c r="Y783" s="141"/>
      <c r="Z783" s="143"/>
      <c r="AA783" s="143"/>
      <c r="AB783" s="143"/>
      <c r="AC783" s="141"/>
      <c r="AD783" s="144"/>
      <c r="AE783" s="142"/>
      <c r="AF783" s="142"/>
      <c r="AG783" s="142"/>
      <c r="AH783" s="142"/>
      <c r="AI783" s="142"/>
      <c r="AJ783" s="142"/>
      <c r="AK783" s="167"/>
      <c r="AL783" s="142"/>
      <c r="AM783" s="141"/>
      <c r="AN783" s="141"/>
      <c r="AO783" s="141"/>
      <c r="AP783" s="141"/>
      <c r="AQ783" s="141"/>
      <c r="AR783" s="141"/>
      <c r="AS783" s="141"/>
      <c r="AT783" s="141"/>
      <c r="AU783" s="141"/>
      <c r="AV783" s="141"/>
      <c r="AW783" s="141"/>
    </row>
    <row r="784" spans="1:49" s="200" customFormat="1" ht="51.6" customHeight="1">
      <c r="A784" s="140" t="str">
        <f>IF(D784&lt;&gt;"",VLOOKUP('ACTIVOS DE INFORMACIÓN 2020'!D784,DATA!$E$2:$F$101,2)&amp;"-"&amp;B784,"")</f>
        <v/>
      </c>
      <c r="B784" s="140"/>
      <c r="C784" s="141"/>
      <c r="D784" s="141"/>
      <c r="E784" s="141"/>
      <c r="F784" s="141"/>
      <c r="G784" s="141"/>
      <c r="H784" s="141"/>
      <c r="I784" s="141"/>
      <c r="J784" s="141"/>
      <c r="K784" s="141"/>
      <c r="L784" s="141"/>
      <c r="M784" s="141"/>
      <c r="N784" s="141"/>
      <c r="O784" s="141"/>
      <c r="P784" s="141"/>
      <c r="Q784" s="141"/>
      <c r="R784" s="141"/>
      <c r="S784" s="141"/>
      <c r="T784" s="142"/>
      <c r="U784" s="199"/>
      <c r="V784" s="141"/>
      <c r="W784" s="141"/>
      <c r="X784" s="143"/>
      <c r="Y784" s="141"/>
      <c r="Z784" s="143"/>
      <c r="AA784" s="143"/>
      <c r="AB784" s="143"/>
      <c r="AC784" s="141"/>
      <c r="AD784" s="144"/>
      <c r="AE784" s="142"/>
      <c r="AF784" s="142"/>
      <c r="AG784" s="142"/>
      <c r="AH784" s="142"/>
      <c r="AI784" s="142"/>
      <c r="AJ784" s="142"/>
      <c r="AK784" s="167"/>
      <c r="AL784" s="142"/>
      <c r="AM784" s="141"/>
      <c r="AN784" s="141"/>
      <c r="AO784" s="141"/>
      <c r="AP784" s="141"/>
      <c r="AQ784" s="141"/>
      <c r="AR784" s="141"/>
      <c r="AS784" s="141"/>
      <c r="AT784" s="141"/>
      <c r="AU784" s="141"/>
      <c r="AV784" s="141"/>
      <c r="AW784" s="141"/>
    </row>
    <row r="785" spans="1:49" s="200" customFormat="1" ht="51.6" customHeight="1">
      <c r="A785" s="140" t="str">
        <f>IF(D785&lt;&gt;"",VLOOKUP('ACTIVOS DE INFORMACIÓN 2020'!D785,DATA!$E$2:$F$101,2)&amp;"-"&amp;B785,"")</f>
        <v/>
      </c>
      <c r="B785" s="140"/>
      <c r="C785" s="141"/>
      <c r="D785" s="141"/>
      <c r="E785" s="141"/>
      <c r="F785" s="141"/>
      <c r="G785" s="141"/>
      <c r="H785" s="142"/>
      <c r="I785" s="141"/>
      <c r="J785" s="141"/>
      <c r="K785" s="141"/>
      <c r="L785" s="141"/>
      <c r="M785" s="141"/>
      <c r="N785" s="141"/>
      <c r="O785" s="141"/>
      <c r="P785" s="141"/>
      <c r="Q785" s="142"/>
      <c r="R785" s="141"/>
      <c r="S785" s="141"/>
      <c r="T785" s="142"/>
      <c r="U785" s="199"/>
      <c r="V785" s="141"/>
      <c r="W785" s="141"/>
      <c r="X785" s="143"/>
      <c r="Y785" s="141"/>
      <c r="Z785" s="143"/>
      <c r="AA785" s="143"/>
      <c r="AB785" s="143"/>
      <c r="AC785" s="141"/>
      <c r="AD785" s="144"/>
      <c r="AE785" s="142"/>
      <c r="AF785" s="142"/>
      <c r="AG785" s="141"/>
      <c r="AH785" s="142"/>
      <c r="AI785" s="142"/>
      <c r="AJ785" s="142"/>
      <c r="AK785" s="167"/>
      <c r="AL785" s="142"/>
      <c r="AM785" s="141"/>
      <c r="AN785" s="141"/>
      <c r="AO785" s="141"/>
      <c r="AP785" s="141"/>
      <c r="AQ785" s="141"/>
      <c r="AR785" s="142"/>
      <c r="AS785" s="142"/>
      <c r="AT785" s="142"/>
      <c r="AU785" s="142"/>
      <c r="AV785" s="142"/>
      <c r="AW785" s="142"/>
    </row>
    <row r="786" spans="1:49" s="200" customFormat="1" ht="51.6" customHeight="1">
      <c r="A786" s="140" t="str">
        <f>IF(D786&lt;&gt;"",VLOOKUP('ACTIVOS DE INFORMACIÓN 2020'!D786,DATA!$E$2:$F$101,2)&amp;"-"&amp;B786,"")</f>
        <v/>
      </c>
      <c r="B786" s="140"/>
      <c r="C786" s="141"/>
      <c r="D786" s="141"/>
      <c r="E786" s="141"/>
      <c r="F786" s="141"/>
      <c r="G786" s="141"/>
      <c r="H786" s="141"/>
      <c r="I786" s="143"/>
      <c r="J786" s="145"/>
      <c r="K786" s="141"/>
      <c r="L786" s="145"/>
      <c r="M786" s="141"/>
      <c r="N786" s="141"/>
      <c r="O786" s="141"/>
      <c r="P786" s="141"/>
      <c r="Q786" s="141"/>
      <c r="R786" s="141"/>
      <c r="S786" s="141"/>
      <c r="T786" s="142"/>
      <c r="U786" s="199"/>
      <c r="V786" s="141"/>
      <c r="W786" s="141"/>
      <c r="X786" s="143"/>
      <c r="Y786" s="141"/>
      <c r="Z786" s="143"/>
      <c r="AA786" s="143"/>
      <c r="AB786" s="143"/>
      <c r="AC786" s="141"/>
      <c r="AD786" s="144"/>
      <c r="AE786" s="141"/>
      <c r="AF786" s="141"/>
      <c r="AG786" s="141"/>
      <c r="AH786" s="141"/>
      <c r="AI786" s="141"/>
      <c r="AJ786" s="141"/>
      <c r="AK786" s="164"/>
      <c r="AL786" s="141"/>
      <c r="AM786" s="141"/>
      <c r="AN786" s="141"/>
      <c r="AO786" s="141"/>
      <c r="AP786" s="141"/>
      <c r="AQ786" s="141"/>
      <c r="AR786" s="141"/>
      <c r="AS786" s="141"/>
      <c r="AT786" s="141"/>
      <c r="AU786" s="141"/>
      <c r="AV786" s="141"/>
      <c r="AW786" s="141"/>
    </row>
    <row r="787" spans="1:49" s="200" customFormat="1" ht="51.6" customHeight="1">
      <c r="A787" s="140" t="str">
        <f>IF(D787&lt;&gt;"",VLOOKUP('ACTIVOS DE INFORMACIÓN 2020'!D787,DATA!$E$2:$F$101,2)&amp;"-"&amp;B787,"")</f>
        <v/>
      </c>
      <c r="B787" s="140"/>
      <c r="C787" s="141"/>
      <c r="D787" s="141"/>
      <c r="E787" s="141"/>
      <c r="F787" s="141"/>
      <c r="G787" s="141"/>
      <c r="H787" s="141"/>
      <c r="I787" s="141"/>
      <c r="J787" s="141"/>
      <c r="K787" s="141"/>
      <c r="L787" s="141"/>
      <c r="M787" s="141"/>
      <c r="N787" s="141"/>
      <c r="O787" s="141"/>
      <c r="P787" s="141"/>
      <c r="Q787" s="141"/>
      <c r="R787" s="141"/>
      <c r="S787" s="141"/>
      <c r="T787" s="142"/>
      <c r="U787" s="199"/>
      <c r="V787" s="141"/>
      <c r="W787" s="141"/>
      <c r="X787" s="143"/>
      <c r="Y787" s="141"/>
      <c r="Z787" s="143"/>
      <c r="AA787" s="143"/>
      <c r="AB787" s="143"/>
      <c r="AC787" s="141"/>
      <c r="AD787" s="144"/>
      <c r="AE787" s="141"/>
      <c r="AF787" s="141"/>
      <c r="AG787" s="141"/>
      <c r="AH787" s="141"/>
      <c r="AI787" s="141"/>
      <c r="AJ787" s="141"/>
      <c r="AK787" s="164"/>
      <c r="AL787" s="141"/>
      <c r="AM787" s="141"/>
      <c r="AN787" s="141"/>
      <c r="AO787" s="141"/>
      <c r="AP787" s="141"/>
      <c r="AQ787" s="141"/>
      <c r="AR787" s="141"/>
      <c r="AS787" s="141"/>
      <c r="AT787" s="141"/>
      <c r="AU787" s="141"/>
      <c r="AV787" s="141"/>
      <c r="AW787" s="141"/>
    </row>
    <row r="788" spans="1:49" s="200" customFormat="1" ht="51.6" customHeight="1">
      <c r="A788" s="140" t="str">
        <f>IF(D788&lt;&gt;"",VLOOKUP('ACTIVOS DE INFORMACIÓN 2020'!D788,DATA!$E$2:$F$101,2)&amp;"-"&amp;B788,"")</f>
        <v/>
      </c>
      <c r="B788" s="140"/>
      <c r="C788" s="141"/>
      <c r="D788" s="141"/>
      <c r="E788" s="141"/>
      <c r="F788" s="141"/>
      <c r="G788" s="141"/>
      <c r="H788" s="141"/>
      <c r="I788" s="141"/>
      <c r="J788" s="141"/>
      <c r="K788" s="141"/>
      <c r="L788" s="141"/>
      <c r="M788" s="141"/>
      <c r="N788" s="141"/>
      <c r="O788" s="141"/>
      <c r="P788" s="141"/>
      <c r="Q788" s="141"/>
      <c r="R788" s="141"/>
      <c r="S788" s="141"/>
      <c r="T788" s="141"/>
      <c r="U788" s="199"/>
      <c r="V788" s="141"/>
      <c r="W788" s="141"/>
      <c r="X788" s="143"/>
      <c r="Y788" s="141"/>
      <c r="Z788" s="143"/>
      <c r="AA788" s="143"/>
      <c r="AB788" s="143"/>
      <c r="AC788" s="141"/>
      <c r="AD788" s="144"/>
      <c r="AE788" s="141"/>
      <c r="AF788" s="141"/>
      <c r="AG788" s="141"/>
      <c r="AH788" s="141"/>
      <c r="AI788" s="141"/>
      <c r="AJ788" s="141"/>
      <c r="AK788" s="141"/>
      <c r="AL788" s="141"/>
      <c r="AM788" s="141"/>
      <c r="AN788" s="141"/>
      <c r="AO788" s="141"/>
      <c r="AP788" s="141"/>
      <c r="AQ788" s="141"/>
      <c r="AR788" s="141"/>
      <c r="AS788" s="141"/>
      <c r="AT788" s="141"/>
      <c r="AU788" s="141"/>
      <c r="AV788" s="141"/>
      <c r="AW788" s="141"/>
    </row>
    <row r="789" spans="1:49" s="200" customFormat="1" ht="51.6" customHeight="1">
      <c r="A789" s="140" t="str">
        <f>IF(D789&lt;&gt;"",VLOOKUP('ACTIVOS DE INFORMACIÓN 2020'!D789,DATA!$E$2:$F$101,2)&amp;"-"&amp;B789,"")</f>
        <v/>
      </c>
      <c r="B789" s="140"/>
      <c r="C789" s="141"/>
      <c r="D789" s="141"/>
      <c r="E789" s="141"/>
      <c r="F789" s="141"/>
      <c r="G789" s="184"/>
      <c r="H789" s="141"/>
      <c r="I789" s="141"/>
      <c r="J789" s="141"/>
      <c r="K789" s="141"/>
      <c r="L789" s="141"/>
      <c r="M789" s="141"/>
      <c r="N789" s="141"/>
      <c r="O789" s="141"/>
      <c r="P789" s="141"/>
      <c r="Q789" s="184"/>
      <c r="R789" s="184"/>
      <c r="S789" s="184"/>
      <c r="T789" s="184"/>
      <c r="U789" s="199"/>
      <c r="V789" s="141"/>
      <c r="W789" s="184"/>
      <c r="X789" s="143"/>
      <c r="Y789" s="141"/>
      <c r="Z789" s="143"/>
      <c r="AA789" s="143"/>
      <c r="AB789" s="143"/>
      <c r="AC789" s="141"/>
      <c r="AD789" s="144"/>
      <c r="AE789" s="142"/>
      <c r="AF789" s="142"/>
      <c r="AG789" s="142"/>
      <c r="AH789" s="142"/>
      <c r="AI789" s="142"/>
      <c r="AJ789" s="142"/>
      <c r="AK789" s="142"/>
      <c r="AL789" s="142"/>
      <c r="AM789" s="141"/>
      <c r="AN789" s="142"/>
      <c r="AO789" s="142"/>
      <c r="AP789" s="142"/>
      <c r="AQ789" s="142"/>
      <c r="AR789" s="142"/>
      <c r="AS789" s="142"/>
      <c r="AT789" s="142"/>
      <c r="AU789" s="142"/>
      <c r="AV789" s="142"/>
      <c r="AW789" s="142"/>
    </row>
    <row r="790" spans="1:49" s="200" customFormat="1" ht="51.6" customHeight="1">
      <c r="A790" s="140" t="str">
        <f>IF(D790&lt;&gt;"",VLOOKUP('ACTIVOS DE INFORMACIÓN 2020'!D790,DATA!$E$2:$F$101,2)&amp;"-"&amp;B790,"")</f>
        <v/>
      </c>
      <c r="B790" s="140"/>
      <c r="C790" s="141"/>
      <c r="D790" s="141"/>
      <c r="E790" s="141"/>
      <c r="F790" s="142"/>
      <c r="G790" s="141"/>
      <c r="H790" s="141"/>
      <c r="I790" s="143"/>
      <c r="J790" s="145"/>
      <c r="K790" s="141"/>
      <c r="L790" s="145"/>
      <c r="M790" s="141"/>
      <c r="N790" s="141"/>
      <c r="O790" s="141"/>
      <c r="P790" s="141"/>
      <c r="Q790" s="141"/>
      <c r="R790" s="141"/>
      <c r="S790" s="141"/>
      <c r="T790" s="142"/>
      <c r="U790" s="199"/>
      <c r="V790" s="141"/>
      <c r="W790" s="141"/>
      <c r="X790" s="143"/>
      <c r="Y790" s="141"/>
      <c r="Z790" s="143"/>
      <c r="AA790" s="143"/>
      <c r="AB790" s="143"/>
      <c r="AC790" s="141"/>
      <c r="AD790" s="144"/>
      <c r="AE790" s="141"/>
      <c r="AF790" s="141"/>
      <c r="AG790" s="141"/>
      <c r="AH790" s="141"/>
      <c r="AI790" s="141"/>
      <c r="AJ790" s="141"/>
      <c r="AK790" s="164"/>
      <c r="AL790" s="141"/>
      <c r="AM790" s="141"/>
      <c r="AN790" s="141"/>
      <c r="AO790" s="141"/>
      <c r="AP790" s="141"/>
      <c r="AQ790" s="141"/>
      <c r="AR790" s="141"/>
      <c r="AS790" s="141"/>
      <c r="AT790" s="141"/>
      <c r="AU790" s="141"/>
      <c r="AV790" s="141"/>
      <c r="AW790" s="141"/>
    </row>
    <row r="791" spans="1:49" s="200" customFormat="1" ht="51.6" customHeight="1">
      <c r="A791" s="140" t="str">
        <f>IF(D791&lt;&gt;"",VLOOKUP('ACTIVOS DE INFORMACIÓN 2020'!D791,DATA!$E$2:$F$101,2)&amp;"-"&amp;B791,"")</f>
        <v/>
      </c>
      <c r="B791" s="140"/>
      <c r="C791" s="141"/>
      <c r="D791" s="141"/>
      <c r="E791" s="141"/>
      <c r="F791" s="142"/>
      <c r="G791" s="141"/>
      <c r="H791" s="141"/>
      <c r="I791" s="143"/>
      <c r="J791" s="145"/>
      <c r="K791" s="141"/>
      <c r="L791" s="145"/>
      <c r="M791" s="141"/>
      <c r="N791" s="141"/>
      <c r="O791" s="141"/>
      <c r="P791" s="141"/>
      <c r="Q791" s="141"/>
      <c r="R791" s="141"/>
      <c r="S791" s="141"/>
      <c r="T791" s="142"/>
      <c r="U791" s="199"/>
      <c r="V791" s="141"/>
      <c r="W791" s="141"/>
      <c r="X791" s="143"/>
      <c r="Y791" s="141"/>
      <c r="Z791" s="143"/>
      <c r="AA791" s="143"/>
      <c r="AB791" s="143"/>
      <c r="AC791" s="141"/>
      <c r="AD791" s="144"/>
      <c r="AE791" s="141"/>
      <c r="AF791" s="141"/>
      <c r="AG791" s="141"/>
      <c r="AH791" s="141"/>
      <c r="AI791" s="141"/>
      <c r="AJ791" s="141"/>
      <c r="AK791" s="164"/>
      <c r="AL791" s="141"/>
      <c r="AM791" s="141"/>
      <c r="AN791" s="141"/>
      <c r="AO791" s="141"/>
      <c r="AP791" s="141"/>
      <c r="AQ791" s="141"/>
      <c r="AR791" s="141"/>
      <c r="AS791" s="141"/>
      <c r="AT791" s="141"/>
      <c r="AU791" s="141"/>
      <c r="AV791" s="141"/>
      <c r="AW791" s="141"/>
    </row>
    <row r="792" spans="1:49" s="200" customFormat="1" ht="51.6" customHeight="1">
      <c r="A792" s="140" t="str">
        <f>IF(D792&lt;&gt;"",VLOOKUP('ACTIVOS DE INFORMACIÓN 2020'!D792,DATA!$E$2:$F$101,2)&amp;"-"&amp;B792,"")</f>
        <v/>
      </c>
      <c r="B792" s="140"/>
      <c r="C792" s="141"/>
      <c r="D792" s="141"/>
      <c r="E792" s="141"/>
      <c r="F792" s="142"/>
      <c r="G792" s="141"/>
      <c r="H792" s="141"/>
      <c r="I792" s="143"/>
      <c r="J792" s="145"/>
      <c r="K792" s="141"/>
      <c r="L792" s="145"/>
      <c r="M792" s="141"/>
      <c r="N792" s="141"/>
      <c r="O792" s="141"/>
      <c r="P792" s="141"/>
      <c r="Q792" s="141"/>
      <c r="R792" s="141"/>
      <c r="S792" s="141"/>
      <c r="T792" s="142"/>
      <c r="U792" s="199"/>
      <c r="V792" s="141"/>
      <c r="W792" s="141"/>
      <c r="X792" s="143"/>
      <c r="Y792" s="141"/>
      <c r="Z792" s="143"/>
      <c r="AA792" s="143"/>
      <c r="AB792" s="143"/>
      <c r="AC792" s="141"/>
      <c r="AD792" s="144"/>
      <c r="AE792" s="141"/>
      <c r="AF792" s="141"/>
      <c r="AG792" s="141"/>
      <c r="AH792" s="141"/>
      <c r="AI792" s="141"/>
      <c r="AJ792" s="141"/>
      <c r="AK792" s="164"/>
      <c r="AL792" s="141"/>
      <c r="AM792" s="141"/>
      <c r="AN792" s="141"/>
      <c r="AO792" s="141"/>
      <c r="AP792" s="141"/>
      <c r="AQ792" s="141"/>
      <c r="AR792" s="141"/>
      <c r="AS792" s="141"/>
      <c r="AT792" s="141"/>
      <c r="AU792" s="141"/>
      <c r="AV792" s="141"/>
      <c r="AW792" s="141"/>
    </row>
    <row r="793" spans="1:49" s="200" customFormat="1" ht="51.6" customHeight="1">
      <c r="A793" s="140" t="str">
        <f>IF(D793&lt;&gt;"",VLOOKUP('ACTIVOS DE INFORMACIÓN 2020'!D793,DATA!$E$2:$F$101,2)&amp;"-"&amp;B793,"")</f>
        <v/>
      </c>
      <c r="B793" s="140"/>
      <c r="C793" s="141"/>
      <c r="D793" s="141"/>
      <c r="E793" s="141"/>
      <c r="F793" s="142"/>
      <c r="G793" s="141"/>
      <c r="H793" s="141"/>
      <c r="I793" s="143"/>
      <c r="J793" s="145"/>
      <c r="K793" s="141"/>
      <c r="L793" s="145"/>
      <c r="M793" s="141"/>
      <c r="N793" s="141"/>
      <c r="O793" s="141"/>
      <c r="P793" s="141"/>
      <c r="Q793" s="141"/>
      <c r="R793" s="141"/>
      <c r="S793" s="141"/>
      <c r="T793" s="142"/>
      <c r="U793" s="199"/>
      <c r="V793" s="141"/>
      <c r="W793" s="141"/>
      <c r="X793" s="143"/>
      <c r="Y793" s="141"/>
      <c r="Z793" s="143"/>
      <c r="AA793" s="143"/>
      <c r="AB793" s="143"/>
      <c r="AC793" s="141"/>
      <c r="AD793" s="144"/>
      <c r="AE793" s="141"/>
      <c r="AF793" s="141"/>
      <c r="AG793" s="141"/>
      <c r="AH793" s="141"/>
      <c r="AI793" s="141"/>
      <c r="AJ793" s="141"/>
      <c r="AK793" s="164"/>
      <c r="AL793" s="141"/>
      <c r="AM793" s="141"/>
      <c r="AN793" s="141"/>
      <c r="AO793" s="141"/>
      <c r="AP793" s="141"/>
      <c r="AQ793" s="141"/>
      <c r="AR793" s="141"/>
      <c r="AS793" s="141"/>
      <c r="AT793" s="141"/>
      <c r="AU793" s="141"/>
      <c r="AV793" s="141"/>
      <c r="AW793" s="141"/>
    </row>
    <row r="794" spans="1:49" s="200" customFormat="1" ht="51.6" customHeight="1">
      <c r="A794" s="140" t="str">
        <f>IF(D794&lt;&gt;"",VLOOKUP('ACTIVOS DE INFORMACIÓN 2020'!D794,DATA!$E$2:$F$101,2)&amp;"-"&amp;B794,"")</f>
        <v/>
      </c>
      <c r="B794" s="140"/>
      <c r="C794" s="141"/>
      <c r="D794" s="141"/>
      <c r="E794" s="141"/>
      <c r="F794" s="142"/>
      <c r="G794" s="141"/>
      <c r="H794" s="141"/>
      <c r="I794" s="143"/>
      <c r="J794" s="145"/>
      <c r="K794" s="141"/>
      <c r="L794" s="145"/>
      <c r="M794" s="141"/>
      <c r="N794" s="141"/>
      <c r="O794" s="141"/>
      <c r="P794" s="141"/>
      <c r="Q794" s="141"/>
      <c r="R794" s="141"/>
      <c r="S794" s="141"/>
      <c r="T794" s="142"/>
      <c r="U794" s="199"/>
      <c r="V794" s="141"/>
      <c r="W794" s="141"/>
      <c r="X794" s="143"/>
      <c r="Y794" s="141"/>
      <c r="Z794" s="143"/>
      <c r="AA794" s="143"/>
      <c r="AB794" s="143"/>
      <c r="AC794" s="141"/>
      <c r="AD794" s="144"/>
      <c r="AE794" s="141"/>
      <c r="AF794" s="141"/>
      <c r="AG794" s="141"/>
      <c r="AH794" s="141"/>
      <c r="AI794" s="141"/>
      <c r="AJ794" s="141"/>
      <c r="AK794" s="164"/>
      <c r="AL794" s="141"/>
      <c r="AM794" s="141"/>
      <c r="AN794" s="141"/>
      <c r="AO794" s="141"/>
      <c r="AP794" s="141"/>
      <c r="AQ794" s="141"/>
      <c r="AR794" s="141"/>
      <c r="AS794" s="141"/>
      <c r="AT794" s="141"/>
      <c r="AU794" s="141"/>
      <c r="AV794" s="141"/>
      <c r="AW794" s="141"/>
    </row>
    <row r="795" spans="1:49" s="200" customFormat="1" ht="51.6" customHeight="1">
      <c r="A795" s="140" t="str">
        <f>IF(D795&lt;&gt;"",VLOOKUP('ACTIVOS DE INFORMACIÓN 2020'!D795,DATA!$E$2:$F$101,2)&amp;"-"&amp;B795,"")</f>
        <v/>
      </c>
      <c r="B795" s="140"/>
      <c r="C795" s="141"/>
      <c r="D795" s="141"/>
      <c r="E795" s="141"/>
      <c r="F795" s="142"/>
      <c r="G795" s="141"/>
      <c r="H795" s="141"/>
      <c r="I795" s="143"/>
      <c r="J795" s="145"/>
      <c r="K795" s="141"/>
      <c r="L795" s="145"/>
      <c r="M795" s="141"/>
      <c r="N795" s="141"/>
      <c r="O795" s="141"/>
      <c r="P795" s="141"/>
      <c r="Q795" s="141"/>
      <c r="R795" s="141"/>
      <c r="S795" s="141"/>
      <c r="T795" s="142"/>
      <c r="U795" s="199"/>
      <c r="V795" s="141"/>
      <c r="W795" s="141"/>
      <c r="X795" s="143"/>
      <c r="Y795" s="141"/>
      <c r="Z795" s="143"/>
      <c r="AA795" s="143"/>
      <c r="AB795" s="143"/>
      <c r="AC795" s="141"/>
      <c r="AD795" s="144"/>
      <c r="AE795" s="141"/>
      <c r="AF795" s="141"/>
      <c r="AG795" s="141"/>
      <c r="AH795" s="141"/>
      <c r="AI795" s="141"/>
      <c r="AJ795" s="141"/>
      <c r="AK795" s="164"/>
      <c r="AL795" s="141"/>
      <c r="AM795" s="141"/>
      <c r="AN795" s="141"/>
      <c r="AO795" s="141"/>
      <c r="AP795" s="141"/>
      <c r="AQ795" s="141"/>
      <c r="AR795" s="141"/>
      <c r="AS795" s="141"/>
      <c r="AT795" s="141"/>
      <c r="AU795" s="141"/>
      <c r="AV795" s="141"/>
      <c r="AW795" s="141"/>
    </row>
    <row r="796" spans="1:49" s="200" customFormat="1" ht="51.6" customHeight="1">
      <c r="A796" s="140" t="str">
        <f>IF(D796&lt;&gt;"",VLOOKUP('ACTIVOS DE INFORMACIÓN 2020'!D796,DATA!$E$2:$F$101,2)&amp;"-"&amp;B796,"")</f>
        <v/>
      </c>
      <c r="B796" s="140"/>
      <c r="C796" s="141"/>
      <c r="D796" s="141"/>
      <c r="E796" s="141"/>
      <c r="F796" s="142"/>
      <c r="G796" s="141"/>
      <c r="H796" s="141"/>
      <c r="I796" s="143"/>
      <c r="J796" s="145"/>
      <c r="K796" s="141"/>
      <c r="L796" s="145"/>
      <c r="M796" s="141"/>
      <c r="N796" s="141"/>
      <c r="O796" s="141"/>
      <c r="P796" s="141"/>
      <c r="Q796" s="141"/>
      <c r="R796" s="141"/>
      <c r="S796" s="141"/>
      <c r="T796" s="142"/>
      <c r="U796" s="199"/>
      <c r="V796" s="141"/>
      <c r="W796" s="141"/>
      <c r="X796" s="143"/>
      <c r="Y796" s="141"/>
      <c r="Z796" s="143"/>
      <c r="AA796" s="143"/>
      <c r="AB796" s="143"/>
      <c r="AC796" s="141"/>
      <c r="AD796" s="144"/>
      <c r="AE796" s="141"/>
      <c r="AF796" s="141"/>
      <c r="AG796" s="141"/>
      <c r="AH796" s="141"/>
      <c r="AI796" s="141"/>
      <c r="AJ796" s="141"/>
      <c r="AK796" s="164"/>
      <c r="AL796" s="141"/>
      <c r="AM796" s="141"/>
      <c r="AN796" s="141"/>
      <c r="AO796" s="141"/>
      <c r="AP796" s="141"/>
      <c r="AQ796" s="141"/>
      <c r="AR796" s="141"/>
      <c r="AS796" s="141"/>
      <c r="AT796" s="141"/>
      <c r="AU796" s="141"/>
      <c r="AV796" s="141"/>
      <c r="AW796" s="141"/>
    </row>
    <row r="797" spans="1:49" s="200" customFormat="1" ht="51.6" customHeight="1">
      <c r="A797" s="140" t="str">
        <f>IF(D797&lt;&gt;"",VLOOKUP('ACTIVOS DE INFORMACIÓN 2020'!D797,DATA!$E$2:$F$101,2)&amp;"-"&amp;B797,"")</f>
        <v/>
      </c>
      <c r="B797" s="140"/>
      <c r="C797" s="141"/>
      <c r="D797" s="141"/>
      <c r="E797" s="141"/>
      <c r="F797" s="142"/>
      <c r="G797" s="141"/>
      <c r="H797" s="141"/>
      <c r="I797" s="143"/>
      <c r="J797" s="145"/>
      <c r="K797" s="141"/>
      <c r="L797" s="145"/>
      <c r="M797" s="141"/>
      <c r="N797" s="141"/>
      <c r="O797" s="141"/>
      <c r="P797" s="141"/>
      <c r="Q797" s="141"/>
      <c r="R797" s="141"/>
      <c r="S797" s="141"/>
      <c r="T797" s="142"/>
      <c r="U797" s="199"/>
      <c r="V797" s="141"/>
      <c r="W797" s="141"/>
      <c r="X797" s="143"/>
      <c r="Y797" s="141"/>
      <c r="Z797" s="143"/>
      <c r="AA797" s="143"/>
      <c r="AB797" s="143"/>
      <c r="AC797" s="141"/>
      <c r="AD797" s="144"/>
      <c r="AE797" s="141"/>
      <c r="AF797" s="141"/>
      <c r="AG797" s="141"/>
      <c r="AH797" s="141"/>
      <c r="AI797" s="141"/>
      <c r="AJ797" s="141"/>
      <c r="AK797" s="164"/>
      <c r="AL797" s="141"/>
      <c r="AM797" s="141"/>
      <c r="AN797" s="141"/>
      <c r="AO797" s="141"/>
      <c r="AP797" s="141"/>
      <c r="AQ797" s="141"/>
      <c r="AR797" s="141"/>
      <c r="AS797" s="141"/>
      <c r="AT797" s="141"/>
      <c r="AU797" s="141"/>
      <c r="AV797" s="141"/>
      <c r="AW797" s="141"/>
    </row>
    <row r="798" spans="1:49" s="200" customFormat="1" ht="51.6" customHeight="1">
      <c r="A798" s="140" t="str">
        <f>IF(D798&lt;&gt;"",VLOOKUP('ACTIVOS DE INFORMACIÓN 2020'!D798,DATA!$E$2:$F$101,2)&amp;"-"&amp;B798,"")</f>
        <v/>
      </c>
      <c r="B798" s="140"/>
      <c r="C798" s="141"/>
      <c r="D798" s="141"/>
      <c r="E798" s="141"/>
      <c r="F798" s="141"/>
      <c r="G798" s="184"/>
      <c r="H798" s="141"/>
      <c r="I798" s="141"/>
      <c r="J798" s="141"/>
      <c r="K798" s="141"/>
      <c r="L798" s="141"/>
      <c r="M798" s="141"/>
      <c r="N798" s="141"/>
      <c r="O798" s="141"/>
      <c r="P798" s="141"/>
      <c r="Q798" s="184"/>
      <c r="R798" s="184"/>
      <c r="S798" s="184"/>
      <c r="T798" s="184"/>
      <c r="U798" s="199"/>
      <c r="V798" s="141"/>
      <c r="W798" s="184"/>
      <c r="X798" s="143"/>
      <c r="Y798" s="141"/>
      <c r="Z798" s="143"/>
      <c r="AA798" s="143"/>
      <c r="AB798" s="143"/>
      <c r="AC798" s="141"/>
      <c r="AD798" s="144"/>
      <c r="AE798" s="142"/>
      <c r="AF798" s="142"/>
      <c r="AG798" s="142"/>
      <c r="AH798" s="142"/>
      <c r="AI798" s="142"/>
      <c r="AJ798" s="142"/>
      <c r="AK798" s="142"/>
      <c r="AL798" s="142"/>
      <c r="AM798" s="141"/>
      <c r="AN798" s="142"/>
      <c r="AO798" s="142"/>
      <c r="AP798" s="142"/>
      <c r="AQ798" s="142"/>
      <c r="AR798" s="142"/>
      <c r="AS798" s="142"/>
      <c r="AT798" s="142"/>
      <c r="AU798" s="142"/>
      <c r="AV798" s="142"/>
      <c r="AW798" s="142"/>
    </row>
    <row r="799" spans="1:49" s="200" customFormat="1" ht="51.6" customHeight="1">
      <c r="A799" s="140" t="str">
        <f>IF(D799&lt;&gt;"",VLOOKUP('ACTIVOS DE INFORMACIÓN 2020'!D799,DATA!$E$2:$F$101,2)&amp;"-"&amp;B799,"")</f>
        <v/>
      </c>
      <c r="B799" s="140"/>
      <c r="C799" s="141"/>
      <c r="D799" s="141"/>
      <c r="E799" s="141"/>
      <c r="F799" s="141"/>
      <c r="G799" s="141"/>
      <c r="H799" s="141"/>
      <c r="I799" s="141"/>
      <c r="J799" s="141"/>
      <c r="K799" s="141"/>
      <c r="L799" s="141"/>
      <c r="M799" s="141"/>
      <c r="N799" s="141"/>
      <c r="O799" s="141"/>
      <c r="P799" s="141"/>
      <c r="Q799" s="141"/>
      <c r="R799" s="141"/>
      <c r="S799" s="141"/>
      <c r="T799" s="141"/>
      <c r="U799" s="199"/>
      <c r="V799" s="141"/>
      <c r="W799" s="141"/>
      <c r="X799" s="143"/>
      <c r="Y799" s="141"/>
      <c r="Z799" s="143"/>
      <c r="AA799" s="143"/>
      <c r="AB799" s="143"/>
      <c r="AC799" s="141"/>
      <c r="AD799" s="144"/>
      <c r="AE799" s="141"/>
      <c r="AF799" s="141"/>
      <c r="AG799" s="141"/>
      <c r="AH799" s="141"/>
      <c r="AI799" s="141"/>
      <c r="AJ799" s="141"/>
      <c r="AK799" s="141"/>
      <c r="AL799" s="141"/>
      <c r="AM799" s="141"/>
      <c r="AN799" s="141"/>
      <c r="AO799" s="141"/>
      <c r="AP799" s="141"/>
      <c r="AQ799" s="141"/>
      <c r="AR799" s="141"/>
      <c r="AS799" s="141"/>
      <c r="AT799" s="141"/>
      <c r="AU799" s="141"/>
      <c r="AV799" s="141"/>
      <c r="AW799" s="141"/>
    </row>
    <row r="800" spans="1:49" s="200" customFormat="1" ht="51.6" customHeight="1">
      <c r="A800" s="140" t="str">
        <f>IF(D800&lt;&gt;"",VLOOKUP('ACTIVOS DE INFORMACIÓN 2020'!D800,DATA!$E$2:$F$101,2)&amp;"-"&amp;B800,"")</f>
        <v/>
      </c>
      <c r="B800" s="140"/>
      <c r="C800" s="141"/>
      <c r="D800" s="141"/>
      <c r="E800" s="141"/>
      <c r="F800" s="142"/>
      <c r="G800" s="141"/>
      <c r="H800" s="141"/>
      <c r="I800" s="143"/>
      <c r="J800" s="145"/>
      <c r="K800" s="141"/>
      <c r="L800" s="145"/>
      <c r="M800" s="141"/>
      <c r="N800" s="141"/>
      <c r="O800" s="141"/>
      <c r="P800" s="141"/>
      <c r="Q800" s="141"/>
      <c r="R800" s="141"/>
      <c r="S800" s="141"/>
      <c r="T800" s="142"/>
      <c r="U800" s="199"/>
      <c r="V800" s="141"/>
      <c r="W800" s="141"/>
      <c r="X800" s="143"/>
      <c r="Y800" s="141"/>
      <c r="Z800" s="143"/>
      <c r="AA800" s="143"/>
      <c r="AB800" s="143"/>
      <c r="AC800" s="141"/>
      <c r="AD800" s="144"/>
      <c r="AE800" s="141"/>
      <c r="AF800" s="141"/>
      <c r="AG800" s="141"/>
      <c r="AH800" s="188"/>
      <c r="AI800" s="141"/>
      <c r="AJ800" s="141"/>
      <c r="AK800" s="145"/>
      <c r="AL800" s="145"/>
      <c r="AM800" s="141"/>
      <c r="AN800" s="141"/>
      <c r="AO800" s="141"/>
      <c r="AP800" s="141"/>
      <c r="AQ800" s="141"/>
      <c r="AR800" s="141"/>
      <c r="AS800" s="141"/>
      <c r="AT800" s="141"/>
      <c r="AU800" s="141"/>
      <c r="AV800" s="141"/>
      <c r="AW800" s="141"/>
    </row>
    <row r="801" spans="1:49" s="200" customFormat="1" ht="51.6" customHeight="1">
      <c r="A801" s="140" t="str">
        <f>IF(D801&lt;&gt;"",VLOOKUP('ACTIVOS DE INFORMACIÓN 2020'!D801,DATA!$E$2:$F$101,2)&amp;"-"&amp;B801,"")</f>
        <v/>
      </c>
      <c r="B801" s="140"/>
      <c r="C801" s="141"/>
      <c r="D801" s="141"/>
      <c r="E801" s="141"/>
      <c r="F801" s="142"/>
      <c r="G801" s="141"/>
      <c r="H801" s="141"/>
      <c r="I801" s="143"/>
      <c r="J801" s="145"/>
      <c r="K801" s="141"/>
      <c r="L801" s="145"/>
      <c r="M801" s="141"/>
      <c r="N801" s="141"/>
      <c r="O801" s="141"/>
      <c r="P801" s="141"/>
      <c r="Q801" s="141"/>
      <c r="R801" s="141"/>
      <c r="S801" s="141"/>
      <c r="T801" s="142"/>
      <c r="U801" s="199"/>
      <c r="V801" s="141"/>
      <c r="W801" s="141"/>
      <c r="X801" s="143"/>
      <c r="Y801" s="141"/>
      <c r="Z801" s="143"/>
      <c r="AA801" s="143"/>
      <c r="AB801" s="143"/>
      <c r="AC801" s="141"/>
      <c r="AD801" s="144"/>
      <c r="AE801" s="141"/>
      <c r="AF801" s="141"/>
      <c r="AG801" s="141"/>
      <c r="AH801" s="188"/>
      <c r="AI801" s="141"/>
      <c r="AJ801" s="141"/>
      <c r="AK801" s="164"/>
      <c r="AL801" s="145"/>
      <c r="AM801" s="141"/>
      <c r="AN801" s="141"/>
      <c r="AO801" s="141"/>
      <c r="AP801" s="141"/>
      <c r="AQ801" s="141"/>
      <c r="AR801" s="141"/>
      <c r="AS801" s="141"/>
      <c r="AT801" s="141"/>
      <c r="AU801" s="141"/>
      <c r="AV801" s="141"/>
      <c r="AW801" s="141"/>
    </row>
    <row r="802" spans="1:49" s="200" customFormat="1" ht="51.6" customHeight="1">
      <c r="A802" s="140" t="str">
        <f>IF(D802&lt;&gt;"",VLOOKUP('ACTIVOS DE INFORMACIÓN 2020'!D802,DATA!$E$2:$F$101,2)&amp;"-"&amp;B802,"")</f>
        <v/>
      </c>
      <c r="B802" s="140"/>
      <c r="C802" s="141"/>
      <c r="D802" s="141"/>
      <c r="E802" s="141"/>
      <c r="F802" s="142"/>
      <c r="G802" s="142"/>
      <c r="H802" s="141"/>
      <c r="I802" s="143"/>
      <c r="J802" s="145"/>
      <c r="K802" s="141"/>
      <c r="L802" s="145"/>
      <c r="M802" s="141"/>
      <c r="N802" s="141"/>
      <c r="O802" s="141"/>
      <c r="P802" s="141"/>
      <c r="Q802" s="141"/>
      <c r="R802" s="141"/>
      <c r="S802" s="141"/>
      <c r="T802" s="142"/>
      <c r="U802" s="199"/>
      <c r="V802" s="141"/>
      <c r="W802" s="141"/>
      <c r="X802" s="143"/>
      <c r="Y802" s="141"/>
      <c r="Z802" s="143"/>
      <c r="AA802" s="143"/>
      <c r="AB802" s="143"/>
      <c r="AC802" s="141"/>
      <c r="AD802" s="144"/>
      <c r="AE802" s="141"/>
      <c r="AF802" s="141"/>
      <c r="AG802" s="141"/>
      <c r="AH802" s="188"/>
      <c r="AI802" s="141"/>
      <c r="AJ802" s="141"/>
      <c r="AK802" s="145"/>
      <c r="AL802" s="145"/>
      <c r="AM802" s="141"/>
      <c r="AN802" s="141"/>
      <c r="AO802" s="141"/>
      <c r="AP802" s="141"/>
      <c r="AQ802" s="141"/>
      <c r="AR802" s="141"/>
      <c r="AS802" s="141"/>
      <c r="AT802" s="141"/>
      <c r="AU802" s="141"/>
      <c r="AV802" s="141"/>
      <c r="AW802" s="141"/>
    </row>
    <row r="803" spans="1:49" s="200" customFormat="1" ht="51.6" customHeight="1">
      <c r="A803" s="140" t="str">
        <f>IF(D803&lt;&gt;"",VLOOKUP('ACTIVOS DE INFORMACIÓN 2020'!D803,DATA!$E$2:$F$101,2)&amp;"-"&amp;B803,"")</f>
        <v/>
      </c>
      <c r="B803" s="140"/>
      <c r="C803" s="141"/>
      <c r="D803" s="141"/>
      <c r="E803" s="141"/>
      <c r="F803" s="141"/>
      <c r="G803" s="141"/>
      <c r="H803" s="141"/>
      <c r="I803" s="143"/>
      <c r="J803" s="145"/>
      <c r="K803" s="141"/>
      <c r="L803" s="145"/>
      <c r="M803" s="141"/>
      <c r="N803" s="141"/>
      <c r="O803" s="141"/>
      <c r="P803" s="141"/>
      <c r="Q803" s="141"/>
      <c r="R803" s="141"/>
      <c r="S803" s="141"/>
      <c r="T803" s="142"/>
      <c r="U803" s="199"/>
      <c r="V803" s="141"/>
      <c r="W803" s="141"/>
      <c r="X803" s="143"/>
      <c r="Y803" s="141"/>
      <c r="Z803" s="143"/>
      <c r="AA803" s="143"/>
      <c r="AB803" s="143"/>
      <c r="AC803" s="141"/>
      <c r="AD803" s="144"/>
      <c r="AE803" s="141"/>
      <c r="AF803" s="141"/>
      <c r="AG803" s="141"/>
      <c r="AH803" s="188"/>
      <c r="AI803" s="141"/>
      <c r="AJ803" s="141"/>
      <c r="AK803" s="164"/>
      <c r="AL803" s="145"/>
      <c r="AM803" s="141"/>
      <c r="AN803" s="141"/>
      <c r="AO803" s="141"/>
      <c r="AP803" s="141"/>
      <c r="AQ803" s="141"/>
      <c r="AR803" s="141"/>
      <c r="AS803" s="141"/>
      <c r="AT803" s="141"/>
      <c r="AU803" s="141"/>
      <c r="AV803" s="141"/>
      <c r="AW803" s="141"/>
    </row>
    <row r="804" spans="1:49" s="200" customFormat="1" ht="51.6" customHeight="1">
      <c r="A804" s="140" t="str">
        <f>IF(D804&lt;&gt;"",VLOOKUP('ACTIVOS DE INFORMACIÓN 2020'!D804,DATA!$E$2:$F$101,2)&amp;"-"&amp;B804,"")</f>
        <v/>
      </c>
      <c r="B804" s="140"/>
      <c r="C804" s="141"/>
      <c r="D804" s="141"/>
      <c r="E804" s="141"/>
      <c r="F804" s="142"/>
      <c r="G804" s="142"/>
      <c r="H804" s="141"/>
      <c r="I804" s="143"/>
      <c r="J804" s="145"/>
      <c r="K804" s="141"/>
      <c r="L804" s="145"/>
      <c r="M804" s="141"/>
      <c r="N804" s="141"/>
      <c r="O804" s="141"/>
      <c r="P804" s="141"/>
      <c r="Q804" s="141"/>
      <c r="R804" s="141"/>
      <c r="S804" s="141"/>
      <c r="T804" s="142"/>
      <c r="U804" s="199"/>
      <c r="V804" s="141"/>
      <c r="W804" s="141"/>
      <c r="X804" s="143"/>
      <c r="Y804" s="141"/>
      <c r="Z804" s="143"/>
      <c r="AA804" s="143"/>
      <c r="AB804" s="143"/>
      <c r="AC804" s="141"/>
      <c r="AD804" s="144"/>
      <c r="AE804" s="141"/>
      <c r="AF804" s="141"/>
      <c r="AG804" s="141"/>
      <c r="AH804" s="188"/>
      <c r="AI804" s="141"/>
      <c r="AJ804" s="141"/>
      <c r="AK804" s="145"/>
      <c r="AL804" s="145"/>
      <c r="AM804" s="141"/>
      <c r="AN804" s="141"/>
      <c r="AO804" s="141"/>
      <c r="AP804" s="141"/>
      <c r="AQ804" s="141"/>
      <c r="AR804" s="141"/>
      <c r="AS804" s="141"/>
      <c r="AT804" s="141"/>
      <c r="AU804" s="141"/>
      <c r="AV804" s="141"/>
      <c r="AW804" s="141"/>
    </row>
    <row r="805" spans="1:49" s="200" customFormat="1" ht="51.6" customHeight="1">
      <c r="A805" s="140" t="str">
        <f>IF(D805&lt;&gt;"",VLOOKUP('ACTIVOS DE INFORMACIÓN 2020'!D805,DATA!$E$2:$F$101,2)&amp;"-"&amp;B805,"")</f>
        <v/>
      </c>
      <c r="B805" s="140"/>
      <c r="C805" s="141"/>
      <c r="D805" s="141"/>
      <c r="E805" s="141"/>
      <c r="F805" s="142"/>
      <c r="G805" s="141"/>
      <c r="H805" s="141"/>
      <c r="I805" s="143"/>
      <c r="J805" s="145"/>
      <c r="K805" s="141"/>
      <c r="L805" s="145"/>
      <c r="M805" s="141"/>
      <c r="N805" s="141"/>
      <c r="O805" s="141"/>
      <c r="P805" s="141"/>
      <c r="Q805" s="141"/>
      <c r="R805" s="141"/>
      <c r="S805" s="141"/>
      <c r="T805" s="142"/>
      <c r="U805" s="199"/>
      <c r="V805" s="141"/>
      <c r="W805" s="141"/>
      <c r="X805" s="143"/>
      <c r="Y805" s="141"/>
      <c r="Z805" s="143"/>
      <c r="AA805" s="143"/>
      <c r="AB805" s="143"/>
      <c r="AC805" s="141"/>
      <c r="AD805" s="144"/>
      <c r="AE805" s="141"/>
      <c r="AF805" s="141"/>
      <c r="AG805" s="141"/>
      <c r="AH805" s="141"/>
      <c r="AI805" s="141"/>
      <c r="AJ805" s="141"/>
      <c r="AK805" s="164"/>
      <c r="AL805" s="141"/>
      <c r="AM805" s="141"/>
      <c r="AN805" s="141"/>
      <c r="AO805" s="141"/>
      <c r="AP805" s="141"/>
      <c r="AQ805" s="141"/>
      <c r="AR805" s="141"/>
      <c r="AS805" s="141"/>
      <c r="AT805" s="141"/>
      <c r="AU805" s="141"/>
      <c r="AV805" s="141"/>
      <c r="AW805" s="141"/>
    </row>
    <row r="806" spans="1:49" s="200" customFormat="1" ht="51.6" customHeight="1">
      <c r="A806" s="140" t="str">
        <f>IF(D806&lt;&gt;"",VLOOKUP('ACTIVOS DE INFORMACIÓN 2020'!D806,DATA!$E$2:$F$101,2)&amp;"-"&amp;B806,"")</f>
        <v/>
      </c>
      <c r="B806" s="140"/>
      <c r="C806" s="141"/>
      <c r="D806" s="141"/>
      <c r="E806" s="141"/>
      <c r="F806" s="141"/>
      <c r="G806" s="184"/>
      <c r="H806" s="141"/>
      <c r="I806" s="141"/>
      <c r="J806" s="141"/>
      <c r="K806" s="141"/>
      <c r="L806" s="141"/>
      <c r="M806" s="141"/>
      <c r="N806" s="141"/>
      <c r="O806" s="141"/>
      <c r="P806" s="141"/>
      <c r="Q806" s="184"/>
      <c r="R806" s="184"/>
      <c r="S806" s="184"/>
      <c r="T806" s="184"/>
      <c r="U806" s="199"/>
      <c r="V806" s="141"/>
      <c r="W806" s="184"/>
      <c r="X806" s="143"/>
      <c r="Y806" s="141"/>
      <c r="Z806" s="143"/>
      <c r="AA806" s="143"/>
      <c r="AB806" s="143"/>
      <c r="AC806" s="141"/>
      <c r="AD806" s="144"/>
      <c r="AE806" s="142"/>
      <c r="AF806" s="142"/>
      <c r="AG806" s="142"/>
      <c r="AH806" s="142"/>
      <c r="AI806" s="142"/>
      <c r="AJ806" s="142"/>
      <c r="AK806" s="142"/>
      <c r="AL806" s="142"/>
      <c r="AM806" s="141"/>
      <c r="AN806" s="142"/>
      <c r="AO806" s="142"/>
      <c r="AP806" s="142"/>
      <c r="AQ806" s="142"/>
      <c r="AR806" s="142"/>
      <c r="AS806" s="142"/>
      <c r="AT806" s="142"/>
      <c r="AU806" s="142"/>
      <c r="AV806" s="142"/>
      <c r="AW806" s="142"/>
    </row>
    <row r="807" spans="1:49" s="200" customFormat="1" ht="51.6" customHeight="1">
      <c r="A807" s="140" t="str">
        <f>IF(D807&lt;&gt;"",VLOOKUP('ACTIVOS DE INFORMACIÓN 2020'!D807,DATA!$E$2:$F$101,2)&amp;"-"&amp;B807,"")</f>
        <v/>
      </c>
      <c r="B807" s="140"/>
      <c r="C807" s="141"/>
      <c r="D807" s="141"/>
      <c r="E807" s="141"/>
      <c r="F807" s="141"/>
      <c r="G807" s="141"/>
      <c r="H807" s="141"/>
      <c r="I807" s="141"/>
      <c r="J807" s="141"/>
      <c r="K807" s="141"/>
      <c r="L807" s="141"/>
      <c r="M807" s="141"/>
      <c r="N807" s="141"/>
      <c r="O807" s="141"/>
      <c r="P807" s="141"/>
      <c r="Q807" s="141"/>
      <c r="R807" s="141"/>
      <c r="S807" s="141"/>
      <c r="T807" s="141"/>
      <c r="U807" s="199"/>
      <c r="V807" s="141"/>
      <c r="W807" s="141"/>
      <c r="X807" s="143"/>
      <c r="Y807" s="141"/>
      <c r="Z807" s="143"/>
      <c r="AA807" s="143"/>
      <c r="AB807" s="143"/>
      <c r="AC807" s="141"/>
      <c r="AD807" s="144"/>
      <c r="AE807" s="141"/>
      <c r="AF807" s="141"/>
      <c r="AG807" s="141"/>
      <c r="AH807" s="141"/>
      <c r="AI807" s="141"/>
      <c r="AJ807" s="141"/>
      <c r="AK807" s="141"/>
      <c r="AL807" s="141"/>
      <c r="AM807" s="141"/>
      <c r="AN807" s="141"/>
      <c r="AO807" s="141"/>
      <c r="AP807" s="141"/>
      <c r="AQ807" s="141"/>
      <c r="AR807" s="141"/>
      <c r="AS807" s="141"/>
      <c r="AT807" s="141"/>
      <c r="AU807" s="141"/>
      <c r="AV807" s="141"/>
      <c r="AW807" s="141"/>
    </row>
    <row r="808" spans="1:49" s="200" customFormat="1" ht="51.6" customHeight="1">
      <c r="A808" s="140" t="str">
        <f>IF(D808&lt;&gt;"",VLOOKUP('ACTIVOS DE INFORMACIÓN 2020'!D808,DATA!$E$2:$F$101,2)&amp;"-"&amp;B808,"")</f>
        <v/>
      </c>
      <c r="B808" s="140"/>
      <c r="C808" s="141"/>
      <c r="D808" s="141"/>
      <c r="E808" s="141"/>
      <c r="F808" s="141"/>
      <c r="G808" s="141"/>
      <c r="H808" s="141"/>
      <c r="I808" s="141"/>
      <c r="J808" s="141"/>
      <c r="K808" s="141"/>
      <c r="L808" s="141"/>
      <c r="M808" s="141"/>
      <c r="N808" s="141"/>
      <c r="O808" s="141"/>
      <c r="P808" s="141"/>
      <c r="Q808" s="141"/>
      <c r="R808" s="141"/>
      <c r="S808" s="141"/>
      <c r="T808" s="141"/>
      <c r="U808" s="199"/>
      <c r="V808" s="141"/>
      <c r="W808" s="141"/>
      <c r="X808" s="143"/>
      <c r="Y808" s="141"/>
      <c r="Z808" s="143"/>
      <c r="AA808" s="143"/>
      <c r="AB808" s="143"/>
      <c r="AC808" s="141"/>
      <c r="AD808" s="144"/>
      <c r="AE808" s="141"/>
      <c r="AF808" s="141"/>
      <c r="AG808" s="141"/>
      <c r="AH808" s="141"/>
      <c r="AI808" s="141"/>
      <c r="AJ808" s="141"/>
      <c r="AK808" s="141"/>
      <c r="AL808" s="141"/>
      <c r="AM808" s="141"/>
      <c r="AN808" s="141"/>
      <c r="AO808" s="141"/>
      <c r="AP808" s="141"/>
      <c r="AQ808" s="141"/>
      <c r="AR808" s="141"/>
      <c r="AS808" s="141"/>
      <c r="AT808" s="141"/>
      <c r="AU808" s="141"/>
      <c r="AV808" s="141"/>
      <c r="AW808" s="141"/>
    </row>
    <row r="809" spans="1:49" s="200" customFormat="1" ht="51.6" customHeight="1">
      <c r="A809" s="140" t="str">
        <f>IF(D809&lt;&gt;"",VLOOKUP('ACTIVOS DE INFORMACIÓN 2020'!D809,DATA!$E$2:$F$101,2)&amp;"-"&amp;B809,"")</f>
        <v/>
      </c>
      <c r="B809" s="140"/>
      <c r="C809" s="141"/>
      <c r="D809" s="141"/>
      <c r="E809" s="141"/>
      <c r="F809" s="142"/>
      <c r="G809" s="141"/>
      <c r="H809" s="141"/>
      <c r="I809" s="143"/>
      <c r="J809" s="145"/>
      <c r="K809" s="141"/>
      <c r="L809" s="145"/>
      <c r="M809" s="141"/>
      <c r="N809" s="141"/>
      <c r="O809" s="141"/>
      <c r="P809" s="141"/>
      <c r="Q809" s="141"/>
      <c r="R809" s="141"/>
      <c r="S809" s="141"/>
      <c r="T809" s="142"/>
      <c r="U809" s="199"/>
      <c r="V809" s="141"/>
      <c r="W809" s="141"/>
      <c r="X809" s="143"/>
      <c r="Y809" s="141"/>
      <c r="Z809" s="143"/>
      <c r="AA809" s="143"/>
      <c r="AB809" s="143"/>
      <c r="AC809" s="141"/>
      <c r="AD809" s="144"/>
      <c r="AE809" s="141"/>
      <c r="AF809" s="141"/>
      <c r="AG809" s="141"/>
      <c r="AH809" s="141"/>
      <c r="AI809" s="141"/>
      <c r="AJ809" s="141"/>
      <c r="AK809" s="164"/>
      <c r="AL809" s="141"/>
      <c r="AM809" s="141"/>
      <c r="AN809" s="141"/>
      <c r="AO809" s="141"/>
      <c r="AP809" s="141"/>
      <c r="AQ809" s="141"/>
      <c r="AR809" s="141"/>
      <c r="AS809" s="141"/>
      <c r="AT809" s="141"/>
      <c r="AU809" s="141"/>
      <c r="AV809" s="141"/>
      <c r="AW809" s="141"/>
    </row>
    <row r="810" spans="1:49" s="200" customFormat="1" ht="51.6" customHeight="1">
      <c r="A810" s="140" t="str">
        <f>IF(D810&lt;&gt;"",VLOOKUP('ACTIVOS DE INFORMACIÓN 2020'!D810,DATA!$E$2:$F$101,2)&amp;"-"&amp;B810,"")</f>
        <v/>
      </c>
      <c r="B810" s="140"/>
      <c r="C810" s="141"/>
      <c r="D810" s="141"/>
      <c r="E810" s="141"/>
      <c r="F810" s="142"/>
      <c r="G810" s="141"/>
      <c r="H810" s="141"/>
      <c r="I810" s="143"/>
      <c r="J810" s="145"/>
      <c r="K810" s="141"/>
      <c r="L810" s="145"/>
      <c r="M810" s="141"/>
      <c r="N810" s="141"/>
      <c r="O810" s="141"/>
      <c r="P810" s="141"/>
      <c r="Q810" s="141"/>
      <c r="R810" s="141"/>
      <c r="S810" s="141"/>
      <c r="T810" s="142"/>
      <c r="U810" s="199"/>
      <c r="V810" s="141"/>
      <c r="W810" s="141"/>
      <c r="X810" s="143"/>
      <c r="Y810" s="141"/>
      <c r="Z810" s="143"/>
      <c r="AA810" s="143"/>
      <c r="AB810" s="143"/>
      <c r="AC810" s="141"/>
      <c r="AD810" s="144"/>
      <c r="AE810" s="141"/>
      <c r="AF810" s="141"/>
      <c r="AG810" s="141"/>
      <c r="AH810" s="141"/>
      <c r="AI810" s="141"/>
      <c r="AJ810" s="141"/>
      <c r="AK810" s="164"/>
      <c r="AL810" s="141"/>
      <c r="AM810" s="141"/>
      <c r="AN810" s="141"/>
      <c r="AO810" s="141"/>
      <c r="AP810" s="141"/>
      <c r="AQ810" s="141"/>
      <c r="AR810" s="141"/>
      <c r="AS810" s="141"/>
      <c r="AT810" s="141"/>
      <c r="AU810" s="141"/>
      <c r="AV810" s="141"/>
      <c r="AW810" s="141"/>
    </row>
    <row r="811" spans="1:49" s="200" customFormat="1" ht="51.6" customHeight="1">
      <c r="A811" s="140" t="str">
        <f>IF(D811&lt;&gt;"",VLOOKUP('ACTIVOS DE INFORMACIÓN 2020'!D811,DATA!$E$2:$F$101,2)&amp;"-"&amp;B811,"")</f>
        <v/>
      </c>
      <c r="B811" s="140"/>
      <c r="C811" s="141"/>
      <c r="D811" s="141"/>
      <c r="E811" s="141"/>
      <c r="F811" s="142"/>
      <c r="G811" s="141"/>
      <c r="H811" s="141"/>
      <c r="I811" s="143"/>
      <c r="J811" s="145"/>
      <c r="K811" s="141"/>
      <c r="L811" s="145"/>
      <c r="M811" s="141"/>
      <c r="N811" s="141"/>
      <c r="O811" s="141"/>
      <c r="P811" s="141"/>
      <c r="Q811" s="141"/>
      <c r="R811" s="141"/>
      <c r="S811" s="141"/>
      <c r="T811" s="142"/>
      <c r="U811" s="199"/>
      <c r="V811" s="141"/>
      <c r="W811" s="141"/>
      <c r="X811" s="143"/>
      <c r="Y811" s="141"/>
      <c r="Z811" s="143"/>
      <c r="AA811" s="143"/>
      <c r="AB811" s="143"/>
      <c r="AC811" s="141"/>
      <c r="AD811" s="144"/>
      <c r="AE811" s="141"/>
      <c r="AF811" s="141"/>
      <c r="AG811" s="141"/>
      <c r="AH811" s="141"/>
      <c r="AI811" s="141"/>
      <c r="AJ811" s="141"/>
      <c r="AK811" s="164"/>
      <c r="AL811" s="141"/>
      <c r="AM811" s="141"/>
      <c r="AN811" s="141"/>
      <c r="AO811" s="141"/>
      <c r="AP811" s="141"/>
      <c r="AQ811" s="141"/>
      <c r="AR811" s="141"/>
      <c r="AS811" s="141"/>
      <c r="AT811" s="141"/>
      <c r="AU811" s="141"/>
      <c r="AV811" s="141"/>
      <c r="AW811" s="141"/>
    </row>
    <row r="812" spans="1:49" s="200" customFormat="1" ht="51.6" customHeight="1">
      <c r="A812" s="140" t="str">
        <f>IF(D812&lt;&gt;"",VLOOKUP('ACTIVOS DE INFORMACIÓN 2020'!D812,DATA!$E$2:$F$101,2)&amp;"-"&amp;B812,"")</f>
        <v/>
      </c>
      <c r="B812" s="140"/>
      <c r="C812" s="141"/>
      <c r="D812" s="141"/>
      <c r="E812" s="141"/>
      <c r="F812" s="142"/>
      <c r="G812" s="141"/>
      <c r="H812" s="141"/>
      <c r="I812" s="143"/>
      <c r="J812" s="145"/>
      <c r="K812" s="141"/>
      <c r="L812" s="145"/>
      <c r="M812" s="141"/>
      <c r="N812" s="141"/>
      <c r="O812" s="141"/>
      <c r="P812" s="141"/>
      <c r="Q812" s="141"/>
      <c r="R812" s="141"/>
      <c r="S812" s="141"/>
      <c r="T812" s="142"/>
      <c r="U812" s="199"/>
      <c r="V812" s="141"/>
      <c r="W812" s="141"/>
      <c r="X812" s="143"/>
      <c r="Y812" s="141"/>
      <c r="Z812" s="143"/>
      <c r="AA812" s="143"/>
      <c r="AB812" s="143"/>
      <c r="AC812" s="141"/>
      <c r="AD812" s="144"/>
      <c r="AE812" s="141"/>
      <c r="AF812" s="141"/>
      <c r="AG812" s="141"/>
      <c r="AH812" s="141"/>
      <c r="AI812" s="141"/>
      <c r="AJ812" s="141"/>
      <c r="AK812" s="164"/>
      <c r="AL812" s="141"/>
      <c r="AM812" s="141"/>
      <c r="AN812" s="141"/>
      <c r="AO812" s="141"/>
      <c r="AP812" s="141"/>
      <c r="AQ812" s="141"/>
      <c r="AR812" s="141"/>
      <c r="AS812" s="141"/>
      <c r="AT812" s="141"/>
      <c r="AU812" s="141"/>
      <c r="AV812" s="141"/>
      <c r="AW812" s="141"/>
    </row>
    <row r="813" spans="1:49" s="200" customFormat="1" ht="51.6" customHeight="1">
      <c r="A813" s="140" t="str">
        <f>IF(D813&lt;&gt;"",VLOOKUP('ACTIVOS DE INFORMACIÓN 2020'!D813,DATA!$E$2:$F$101,2)&amp;"-"&amp;B813,"")</f>
        <v/>
      </c>
      <c r="B813" s="140"/>
      <c r="C813" s="141"/>
      <c r="D813" s="141"/>
      <c r="E813" s="141"/>
      <c r="F813" s="142"/>
      <c r="G813" s="141"/>
      <c r="H813" s="141"/>
      <c r="I813" s="143"/>
      <c r="J813" s="145"/>
      <c r="K813" s="141"/>
      <c r="L813" s="145"/>
      <c r="M813" s="141"/>
      <c r="N813" s="141"/>
      <c r="O813" s="141"/>
      <c r="P813" s="141"/>
      <c r="Q813" s="141"/>
      <c r="R813" s="141"/>
      <c r="S813" s="141"/>
      <c r="T813" s="142"/>
      <c r="U813" s="199"/>
      <c r="V813" s="141"/>
      <c r="W813" s="141"/>
      <c r="X813" s="143"/>
      <c r="Y813" s="141"/>
      <c r="Z813" s="143"/>
      <c r="AA813" s="143"/>
      <c r="AB813" s="143"/>
      <c r="AC813" s="141"/>
      <c r="AD813" s="144"/>
      <c r="AE813" s="141"/>
      <c r="AF813" s="141"/>
      <c r="AG813" s="141"/>
      <c r="AH813" s="141"/>
      <c r="AI813" s="141"/>
      <c r="AJ813" s="141"/>
      <c r="AK813" s="164"/>
      <c r="AL813" s="141"/>
      <c r="AM813" s="141"/>
      <c r="AN813" s="141"/>
      <c r="AO813" s="141"/>
      <c r="AP813" s="141"/>
      <c r="AQ813" s="141"/>
      <c r="AR813" s="141"/>
      <c r="AS813" s="141"/>
      <c r="AT813" s="141"/>
      <c r="AU813" s="141"/>
      <c r="AV813" s="141"/>
      <c r="AW813" s="141"/>
    </row>
    <row r="814" spans="1:49" s="200" customFormat="1" ht="51.6" customHeight="1">
      <c r="A814" s="140" t="str">
        <f>IF(D814&lt;&gt;"",VLOOKUP('ACTIVOS DE INFORMACIÓN 2020'!D814,DATA!$E$2:$F$101,2)&amp;"-"&amp;B814,"")</f>
        <v/>
      </c>
      <c r="B814" s="140"/>
      <c r="C814" s="141"/>
      <c r="D814" s="141"/>
      <c r="E814" s="141"/>
      <c r="F814" s="142"/>
      <c r="G814" s="141"/>
      <c r="H814" s="141"/>
      <c r="I814" s="143"/>
      <c r="J814" s="145"/>
      <c r="K814" s="141"/>
      <c r="L814" s="145"/>
      <c r="M814" s="141"/>
      <c r="N814" s="141"/>
      <c r="O814" s="141"/>
      <c r="P814" s="141"/>
      <c r="Q814" s="141"/>
      <c r="R814" s="141"/>
      <c r="S814" s="141"/>
      <c r="T814" s="142"/>
      <c r="U814" s="199"/>
      <c r="V814" s="141"/>
      <c r="W814" s="141"/>
      <c r="X814" s="143"/>
      <c r="Y814" s="141"/>
      <c r="Z814" s="143"/>
      <c r="AA814" s="143"/>
      <c r="AB814" s="143"/>
      <c r="AC814" s="141"/>
      <c r="AD814" s="144"/>
      <c r="AE814" s="141"/>
      <c r="AF814" s="141"/>
      <c r="AG814" s="141"/>
      <c r="AH814" s="141"/>
      <c r="AI814" s="141"/>
      <c r="AJ814" s="141"/>
      <c r="AK814" s="164"/>
      <c r="AL814" s="141"/>
      <c r="AM814" s="141"/>
      <c r="AN814" s="141"/>
      <c r="AO814" s="141"/>
      <c r="AP814" s="141"/>
      <c r="AQ814" s="141"/>
      <c r="AR814" s="141"/>
      <c r="AS814" s="141"/>
      <c r="AT814" s="141"/>
      <c r="AU814" s="141"/>
      <c r="AV814" s="141"/>
      <c r="AW814" s="141"/>
    </row>
    <row r="815" spans="1:49" s="200" customFormat="1" ht="51.6" customHeight="1">
      <c r="A815" s="140" t="str">
        <f>IF(D815&lt;&gt;"",VLOOKUP('ACTIVOS DE INFORMACIÓN 2020'!D815,DATA!$E$2:$F$101,2)&amp;"-"&amp;B815,"")</f>
        <v/>
      </c>
      <c r="B815" s="140"/>
      <c r="C815" s="141"/>
      <c r="D815" s="141"/>
      <c r="E815" s="141"/>
      <c r="F815" s="142"/>
      <c r="G815" s="141"/>
      <c r="H815" s="141"/>
      <c r="I815" s="143"/>
      <c r="J815" s="145"/>
      <c r="K815" s="141"/>
      <c r="L815" s="145"/>
      <c r="M815" s="141"/>
      <c r="N815" s="141"/>
      <c r="O815" s="141"/>
      <c r="P815" s="141"/>
      <c r="Q815" s="141"/>
      <c r="R815" s="141"/>
      <c r="S815" s="141"/>
      <c r="T815" s="142"/>
      <c r="U815" s="199"/>
      <c r="V815" s="141"/>
      <c r="W815" s="141"/>
      <c r="X815" s="143"/>
      <c r="Y815" s="141"/>
      <c r="Z815" s="143"/>
      <c r="AA815" s="143"/>
      <c r="AB815" s="143"/>
      <c r="AC815" s="141"/>
      <c r="AD815" s="144"/>
      <c r="AE815" s="141"/>
      <c r="AF815" s="141"/>
      <c r="AG815" s="141"/>
      <c r="AH815" s="141"/>
      <c r="AI815" s="141"/>
      <c r="AJ815" s="141"/>
      <c r="AK815" s="164"/>
      <c r="AL815" s="141"/>
      <c r="AM815" s="141"/>
      <c r="AN815" s="141"/>
      <c r="AO815" s="141"/>
      <c r="AP815" s="141"/>
      <c r="AQ815" s="141"/>
      <c r="AR815" s="141"/>
      <c r="AS815" s="141"/>
      <c r="AT815" s="141"/>
      <c r="AU815" s="141"/>
      <c r="AV815" s="141"/>
      <c r="AW815" s="141"/>
    </row>
    <row r="816" spans="1:49" s="200" customFormat="1" ht="51.6" customHeight="1">
      <c r="A816" s="140" t="str">
        <f>IF(D816&lt;&gt;"",VLOOKUP('ACTIVOS DE INFORMACIÓN 2020'!D816,DATA!$E$2:$F$101,2)&amp;"-"&amp;B816,"")</f>
        <v/>
      </c>
      <c r="B816" s="140"/>
      <c r="C816" s="141"/>
      <c r="D816" s="141"/>
      <c r="E816" s="141"/>
      <c r="F816" s="142"/>
      <c r="G816" s="141"/>
      <c r="H816" s="141"/>
      <c r="I816" s="143"/>
      <c r="J816" s="145"/>
      <c r="K816" s="141"/>
      <c r="L816" s="145"/>
      <c r="M816" s="141"/>
      <c r="N816" s="141"/>
      <c r="O816" s="141"/>
      <c r="P816" s="141"/>
      <c r="Q816" s="141"/>
      <c r="R816" s="141"/>
      <c r="S816" s="141"/>
      <c r="T816" s="142"/>
      <c r="U816" s="199"/>
      <c r="V816" s="141"/>
      <c r="W816" s="141"/>
      <c r="X816" s="143"/>
      <c r="Y816" s="141"/>
      <c r="Z816" s="143"/>
      <c r="AA816" s="143"/>
      <c r="AB816" s="143"/>
      <c r="AC816" s="141"/>
      <c r="AD816" s="144"/>
      <c r="AE816" s="141"/>
      <c r="AF816" s="141"/>
      <c r="AG816" s="141"/>
      <c r="AH816" s="141"/>
      <c r="AI816" s="141"/>
      <c r="AJ816" s="141"/>
      <c r="AK816" s="164"/>
      <c r="AL816" s="141"/>
      <c r="AM816" s="141"/>
      <c r="AN816" s="141"/>
      <c r="AO816" s="141"/>
      <c r="AP816" s="141"/>
      <c r="AQ816" s="141"/>
      <c r="AR816" s="141"/>
      <c r="AS816" s="141"/>
      <c r="AT816" s="141"/>
      <c r="AU816" s="141"/>
      <c r="AV816" s="141"/>
      <c r="AW816" s="141"/>
    </row>
    <row r="817" spans="1:49" s="200" customFormat="1" ht="51.6" customHeight="1">
      <c r="A817" s="140" t="str">
        <f>IF(D817&lt;&gt;"",VLOOKUP('ACTIVOS DE INFORMACIÓN 2020'!D817,DATA!$E$2:$F$101,2)&amp;"-"&amp;B817,"")</f>
        <v/>
      </c>
      <c r="B817" s="140"/>
      <c r="C817" s="141"/>
      <c r="D817" s="141"/>
      <c r="E817" s="141"/>
      <c r="F817" s="142"/>
      <c r="G817" s="141"/>
      <c r="H817" s="141"/>
      <c r="I817" s="143"/>
      <c r="J817" s="145"/>
      <c r="K817" s="141"/>
      <c r="L817" s="145"/>
      <c r="M817" s="141"/>
      <c r="N817" s="141"/>
      <c r="O817" s="141"/>
      <c r="P817" s="141"/>
      <c r="Q817" s="141"/>
      <c r="R817" s="141"/>
      <c r="S817" s="141"/>
      <c r="T817" s="142"/>
      <c r="U817" s="199"/>
      <c r="V817" s="141"/>
      <c r="W817" s="141"/>
      <c r="X817" s="143"/>
      <c r="Y817" s="141"/>
      <c r="Z817" s="143"/>
      <c r="AA817" s="143"/>
      <c r="AB817" s="143"/>
      <c r="AC817" s="141"/>
      <c r="AD817" s="144"/>
      <c r="AE817" s="141"/>
      <c r="AF817" s="141"/>
      <c r="AG817" s="141"/>
      <c r="AH817" s="141"/>
      <c r="AI817" s="141"/>
      <c r="AJ817" s="141"/>
      <c r="AK817" s="164"/>
      <c r="AL817" s="141"/>
      <c r="AM817" s="141"/>
      <c r="AN817" s="141"/>
      <c r="AO817" s="141"/>
      <c r="AP817" s="141"/>
      <c r="AQ817" s="141"/>
      <c r="AR817" s="141"/>
      <c r="AS817" s="141"/>
      <c r="AT817" s="141"/>
      <c r="AU817" s="141"/>
      <c r="AV817" s="141"/>
      <c r="AW817" s="141"/>
    </row>
    <row r="818" spans="1:49" s="200" customFormat="1" ht="51.6" customHeight="1">
      <c r="A818" s="140" t="str">
        <f>IF(D818&lt;&gt;"",VLOOKUP('ACTIVOS DE INFORMACIÓN 2020'!D818,DATA!$E$2:$F$101,2)&amp;"-"&amp;B818,"")</f>
        <v/>
      </c>
      <c r="B818" s="140"/>
      <c r="C818" s="141"/>
      <c r="D818" s="141"/>
      <c r="E818" s="141"/>
      <c r="F818" s="142"/>
      <c r="G818" s="141"/>
      <c r="H818" s="141"/>
      <c r="I818" s="143"/>
      <c r="J818" s="145"/>
      <c r="K818" s="141"/>
      <c r="L818" s="145"/>
      <c r="M818" s="141"/>
      <c r="N818" s="141"/>
      <c r="O818" s="141"/>
      <c r="P818" s="141"/>
      <c r="Q818" s="141"/>
      <c r="R818" s="141"/>
      <c r="S818" s="141"/>
      <c r="T818" s="142"/>
      <c r="U818" s="199"/>
      <c r="V818" s="141"/>
      <c r="W818" s="141"/>
      <c r="X818" s="143"/>
      <c r="Y818" s="141"/>
      <c r="Z818" s="143"/>
      <c r="AA818" s="143"/>
      <c r="AB818" s="143"/>
      <c r="AC818" s="141"/>
      <c r="AD818" s="144"/>
      <c r="AE818" s="141"/>
      <c r="AF818" s="141"/>
      <c r="AG818" s="141"/>
      <c r="AH818" s="141"/>
      <c r="AI818" s="141"/>
      <c r="AJ818" s="141"/>
      <c r="AK818" s="164"/>
      <c r="AL818" s="141"/>
      <c r="AM818" s="141"/>
      <c r="AN818" s="141"/>
      <c r="AO818" s="141"/>
      <c r="AP818" s="141"/>
      <c r="AQ818" s="141"/>
      <c r="AR818" s="141"/>
      <c r="AS818" s="141"/>
      <c r="AT818" s="141"/>
      <c r="AU818" s="141"/>
      <c r="AV818" s="141"/>
      <c r="AW818" s="141"/>
    </row>
    <row r="819" spans="1:49" s="200" customFormat="1" ht="51.6" customHeight="1">
      <c r="A819" s="140" t="str">
        <f>IF(D819&lt;&gt;"",VLOOKUP('ACTIVOS DE INFORMACIÓN 2020'!D819,DATA!$E$2:$F$101,2)&amp;"-"&amp;B819,"")</f>
        <v/>
      </c>
      <c r="B819" s="140"/>
      <c r="C819" s="141"/>
      <c r="D819" s="141"/>
      <c r="E819" s="141"/>
      <c r="F819" s="142"/>
      <c r="G819" s="141"/>
      <c r="H819" s="141"/>
      <c r="I819" s="143"/>
      <c r="J819" s="145"/>
      <c r="K819" s="141"/>
      <c r="L819" s="145"/>
      <c r="M819" s="141"/>
      <c r="N819" s="141"/>
      <c r="O819" s="141"/>
      <c r="P819" s="141"/>
      <c r="Q819" s="141"/>
      <c r="R819" s="141"/>
      <c r="S819" s="141"/>
      <c r="T819" s="142"/>
      <c r="U819" s="199"/>
      <c r="V819" s="141"/>
      <c r="W819" s="141"/>
      <c r="X819" s="143"/>
      <c r="Y819" s="141"/>
      <c r="Z819" s="143"/>
      <c r="AA819" s="143"/>
      <c r="AB819" s="143"/>
      <c r="AC819" s="141"/>
      <c r="AD819" s="144"/>
      <c r="AE819" s="141"/>
      <c r="AF819" s="141"/>
      <c r="AG819" s="141"/>
      <c r="AH819" s="141"/>
      <c r="AI819" s="141"/>
      <c r="AJ819" s="141"/>
      <c r="AK819" s="164"/>
      <c r="AL819" s="141"/>
      <c r="AM819" s="141"/>
      <c r="AN819" s="141"/>
      <c r="AO819" s="141"/>
      <c r="AP819" s="141"/>
      <c r="AQ819" s="141"/>
      <c r="AR819" s="141"/>
      <c r="AS819" s="141"/>
      <c r="AT819" s="141"/>
      <c r="AU819" s="141"/>
      <c r="AV819" s="141"/>
      <c r="AW819" s="141"/>
    </row>
    <row r="820" spans="1:49" s="200" customFormat="1" ht="51.6" customHeight="1">
      <c r="A820" s="140" t="str">
        <f>IF(D820&lt;&gt;"",VLOOKUP('ACTIVOS DE INFORMACIÓN 2020'!D820,DATA!$E$2:$F$101,2)&amp;"-"&amp;B820,"")</f>
        <v/>
      </c>
      <c r="B820" s="140"/>
      <c r="C820" s="141"/>
      <c r="D820" s="141"/>
      <c r="E820" s="141"/>
      <c r="F820" s="142"/>
      <c r="G820" s="141"/>
      <c r="H820" s="141"/>
      <c r="I820" s="143"/>
      <c r="J820" s="145"/>
      <c r="K820" s="141"/>
      <c r="L820" s="145"/>
      <c r="M820" s="141"/>
      <c r="N820" s="141"/>
      <c r="O820" s="141"/>
      <c r="P820" s="141"/>
      <c r="Q820" s="141"/>
      <c r="R820" s="141"/>
      <c r="S820" s="141"/>
      <c r="T820" s="142"/>
      <c r="U820" s="199"/>
      <c r="V820" s="141"/>
      <c r="W820" s="141"/>
      <c r="X820" s="143"/>
      <c r="Y820" s="141"/>
      <c r="Z820" s="143"/>
      <c r="AA820" s="143"/>
      <c r="AB820" s="143"/>
      <c r="AC820" s="141"/>
      <c r="AD820" s="144"/>
      <c r="AE820" s="141"/>
      <c r="AF820" s="141"/>
      <c r="AG820" s="141"/>
      <c r="AH820" s="141"/>
      <c r="AI820" s="141"/>
      <c r="AJ820" s="141"/>
      <c r="AK820" s="164"/>
      <c r="AL820" s="141"/>
      <c r="AM820" s="141"/>
      <c r="AN820" s="141"/>
      <c r="AO820" s="141"/>
      <c r="AP820" s="141"/>
      <c r="AQ820" s="141"/>
      <c r="AR820" s="141"/>
      <c r="AS820" s="141"/>
      <c r="AT820" s="141"/>
      <c r="AU820" s="141"/>
      <c r="AV820" s="141"/>
      <c r="AW820" s="141"/>
    </row>
    <row r="821" spans="1:49" s="200" customFormat="1" ht="51.6" customHeight="1">
      <c r="A821" s="140" t="str">
        <f>IF(D821&lt;&gt;"",VLOOKUP('ACTIVOS DE INFORMACIÓN 2020'!D821,DATA!$E$2:$F$101,2)&amp;"-"&amp;B821,"")</f>
        <v/>
      </c>
      <c r="B821" s="140"/>
      <c r="C821" s="141"/>
      <c r="D821" s="141"/>
      <c r="E821" s="141"/>
      <c r="F821" s="142"/>
      <c r="G821" s="141"/>
      <c r="H821" s="141"/>
      <c r="I821" s="143"/>
      <c r="J821" s="145"/>
      <c r="K821" s="141"/>
      <c r="L821" s="145"/>
      <c r="M821" s="141"/>
      <c r="N821" s="141"/>
      <c r="O821" s="141"/>
      <c r="P821" s="141"/>
      <c r="Q821" s="141"/>
      <c r="R821" s="141"/>
      <c r="S821" s="141"/>
      <c r="T821" s="142"/>
      <c r="U821" s="199"/>
      <c r="V821" s="141"/>
      <c r="W821" s="141"/>
      <c r="X821" s="143"/>
      <c r="Y821" s="141"/>
      <c r="Z821" s="143"/>
      <c r="AA821" s="143"/>
      <c r="AB821" s="143"/>
      <c r="AC821" s="141"/>
      <c r="AD821" s="144"/>
      <c r="AE821" s="141"/>
      <c r="AF821" s="141"/>
      <c r="AG821" s="141"/>
      <c r="AH821" s="141"/>
      <c r="AI821" s="141"/>
      <c r="AJ821" s="141"/>
      <c r="AK821" s="164"/>
      <c r="AL821" s="141"/>
      <c r="AM821" s="141"/>
      <c r="AN821" s="141"/>
      <c r="AO821" s="141"/>
      <c r="AP821" s="141"/>
      <c r="AQ821" s="141"/>
      <c r="AR821" s="141"/>
      <c r="AS821" s="141"/>
      <c r="AT821" s="141"/>
      <c r="AU821" s="141"/>
      <c r="AV821" s="141"/>
      <c r="AW821" s="141"/>
    </row>
    <row r="822" spans="1:49" s="200" customFormat="1" ht="51.6" customHeight="1">
      <c r="A822" s="140" t="str">
        <f>IF(D822&lt;&gt;"",VLOOKUP('ACTIVOS DE INFORMACIÓN 2020'!D822,DATA!$E$2:$F$101,2)&amp;"-"&amp;B822,"")</f>
        <v/>
      </c>
      <c r="B822" s="140"/>
      <c r="C822" s="141"/>
      <c r="D822" s="141"/>
      <c r="E822" s="141"/>
      <c r="F822" s="142"/>
      <c r="G822" s="141"/>
      <c r="H822" s="141"/>
      <c r="I822" s="143"/>
      <c r="J822" s="145"/>
      <c r="K822" s="141"/>
      <c r="L822" s="145"/>
      <c r="M822" s="141"/>
      <c r="N822" s="141"/>
      <c r="O822" s="141"/>
      <c r="P822" s="141"/>
      <c r="Q822" s="141"/>
      <c r="R822" s="141"/>
      <c r="S822" s="141"/>
      <c r="T822" s="142"/>
      <c r="U822" s="199"/>
      <c r="V822" s="141"/>
      <c r="W822" s="141"/>
      <c r="X822" s="143"/>
      <c r="Y822" s="141"/>
      <c r="Z822" s="143"/>
      <c r="AA822" s="143"/>
      <c r="AB822" s="143"/>
      <c r="AC822" s="141"/>
      <c r="AD822" s="144"/>
      <c r="AE822" s="141"/>
      <c r="AF822" s="141"/>
      <c r="AG822" s="141"/>
      <c r="AH822" s="141"/>
      <c r="AI822" s="141"/>
      <c r="AJ822" s="141"/>
      <c r="AK822" s="164"/>
      <c r="AL822" s="141"/>
      <c r="AM822" s="141"/>
      <c r="AN822" s="141"/>
      <c r="AO822" s="141"/>
      <c r="AP822" s="141"/>
      <c r="AQ822" s="141"/>
      <c r="AR822" s="141"/>
      <c r="AS822" s="141"/>
      <c r="AT822" s="141"/>
      <c r="AU822" s="141"/>
      <c r="AV822" s="141"/>
      <c r="AW822" s="141"/>
    </row>
    <row r="823" spans="1:49" s="200" customFormat="1" ht="51.6" customHeight="1">
      <c r="A823" s="140" t="str">
        <f>IF(D823&lt;&gt;"",VLOOKUP('ACTIVOS DE INFORMACIÓN 2020'!D823,DATA!$E$2:$F$101,2)&amp;"-"&amp;B823,"")</f>
        <v/>
      </c>
      <c r="B823" s="140"/>
      <c r="C823" s="141"/>
      <c r="D823" s="141"/>
      <c r="E823" s="141"/>
      <c r="F823" s="142"/>
      <c r="G823" s="141"/>
      <c r="H823" s="141"/>
      <c r="I823" s="143"/>
      <c r="J823" s="145"/>
      <c r="K823" s="141"/>
      <c r="L823" s="145"/>
      <c r="M823" s="141"/>
      <c r="N823" s="141"/>
      <c r="O823" s="141"/>
      <c r="P823" s="141"/>
      <c r="Q823" s="141"/>
      <c r="R823" s="141"/>
      <c r="S823" s="141"/>
      <c r="T823" s="142"/>
      <c r="U823" s="199"/>
      <c r="V823" s="141"/>
      <c r="W823" s="141"/>
      <c r="X823" s="143"/>
      <c r="Y823" s="141"/>
      <c r="Z823" s="143"/>
      <c r="AA823" s="143"/>
      <c r="AB823" s="143"/>
      <c r="AC823" s="141"/>
      <c r="AD823" s="144"/>
      <c r="AE823" s="141"/>
      <c r="AF823" s="141"/>
      <c r="AG823" s="141"/>
      <c r="AH823" s="141"/>
      <c r="AI823" s="141"/>
      <c r="AJ823" s="141"/>
      <c r="AK823" s="164"/>
      <c r="AL823" s="141"/>
      <c r="AM823" s="141"/>
      <c r="AN823" s="141"/>
      <c r="AO823" s="141"/>
      <c r="AP823" s="141"/>
      <c r="AQ823" s="141"/>
      <c r="AR823" s="141"/>
      <c r="AS823" s="141"/>
      <c r="AT823" s="141"/>
      <c r="AU823" s="141"/>
      <c r="AV823" s="141"/>
      <c r="AW823" s="141"/>
    </row>
    <row r="824" spans="1:49" s="200" customFormat="1" ht="51.6" customHeight="1">
      <c r="A824" s="140" t="str">
        <f>IF(D824&lt;&gt;"",VLOOKUP('ACTIVOS DE INFORMACIÓN 2020'!D824,DATA!$E$2:$F$101,2)&amp;"-"&amp;B824,"")</f>
        <v/>
      </c>
      <c r="B824" s="140"/>
      <c r="C824" s="141"/>
      <c r="D824" s="141"/>
      <c r="E824" s="141"/>
      <c r="F824" s="142"/>
      <c r="G824" s="141"/>
      <c r="H824" s="141"/>
      <c r="I824" s="143"/>
      <c r="J824" s="145"/>
      <c r="K824" s="141"/>
      <c r="L824" s="145"/>
      <c r="M824" s="141"/>
      <c r="N824" s="141"/>
      <c r="O824" s="141"/>
      <c r="P824" s="141"/>
      <c r="Q824" s="141"/>
      <c r="R824" s="141"/>
      <c r="S824" s="141"/>
      <c r="T824" s="142"/>
      <c r="U824" s="199"/>
      <c r="V824" s="141"/>
      <c r="W824" s="141"/>
      <c r="X824" s="143"/>
      <c r="Y824" s="141"/>
      <c r="Z824" s="143"/>
      <c r="AA824" s="143"/>
      <c r="AB824" s="143"/>
      <c r="AC824" s="141"/>
      <c r="AD824" s="144"/>
      <c r="AE824" s="141"/>
      <c r="AF824" s="141"/>
      <c r="AG824" s="141"/>
      <c r="AH824" s="141"/>
      <c r="AI824" s="141"/>
      <c r="AJ824" s="141"/>
      <c r="AK824" s="164"/>
      <c r="AL824" s="141"/>
      <c r="AM824" s="141"/>
      <c r="AN824" s="141"/>
      <c r="AO824" s="141"/>
      <c r="AP824" s="141"/>
      <c r="AQ824" s="141"/>
      <c r="AR824" s="141"/>
      <c r="AS824" s="141"/>
      <c r="AT824" s="141"/>
      <c r="AU824" s="141"/>
      <c r="AV824" s="141"/>
      <c r="AW824" s="141"/>
    </row>
    <row r="825" spans="1:49" s="200" customFormat="1" ht="51.6" customHeight="1">
      <c r="A825" s="140" t="str">
        <f>IF(D825&lt;&gt;"",VLOOKUP('ACTIVOS DE INFORMACIÓN 2020'!D825,DATA!$E$2:$F$101,2)&amp;"-"&amp;B825,"")</f>
        <v/>
      </c>
      <c r="B825" s="140"/>
      <c r="C825" s="141"/>
      <c r="D825" s="141"/>
      <c r="E825" s="141"/>
      <c r="F825" s="142"/>
      <c r="G825" s="141"/>
      <c r="H825" s="141"/>
      <c r="I825" s="143"/>
      <c r="J825" s="145"/>
      <c r="K825" s="141"/>
      <c r="L825" s="145"/>
      <c r="M825" s="141"/>
      <c r="N825" s="141"/>
      <c r="O825" s="141"/>
      <c r="P825" s="141"/>
      <c r="Q825" s="141"/>
      <c r="R825" s="141"/>
      <c r="S825" s="141"/>
      <c r="T825" s="142"/>
      <c r="U825" s="199"/>
      <c r="V825" s="141"/>
      <c r="W825" s="141"/>
      <c r="X825" s="143"/>
      <c r="Y825" s="141"/>
      <c r="Z825" s="143"/>
      <c r="AA825" s="143"/>
      <c r="AB825" s="143"/>
      <c r="AC825" s="141"/>
      <c r="AD825" s="144"/>
      <c r="AE825" s="141"/>
      <c r="AF825" s="141"/>
      <c r="AG825" s="141"/>
      <c r="AH825" s="141"/>
      <c r="AI825" s="141"/>
      <c r="AJ825" s="141"/>
      <c r="AK825" s="164"/>
      <c r="AL825" s="141"/>
      <c r="AM825" s="141"/>
      <c r="AN825" s="141"/>
      <c r="AO825" s="141"/>
      <c r="AP825" s="141"/>
      <c r="AQ825" s="141"/>
      <c r="AR825" s="141"/>
      <c r="AS825" s="141"/>
      <c r="AT825" s="141"/>
      <c r="AU825" s="141"/>
      <c r="AV825" s="141"/>
      <c r="AW825" s="141"/>
    </row>
    <row r="826" spans="1:49" s="200" customFormat="1" ht="51.6" customHeight="1">
      <c r="A826" s="140" t="str">
        <f>IF(D826&lt;&gt;"",VLOOKUP('ACTIVOS DE INFORMACIÓN 2020'!D826,DATA!$E$2:$F$101,2)&amp;"-"&amp;B826,"")</f>
        <v/>
      </c>
      <c r="B826" s="140"/>
      <c r="C826" s="141"/>
      <c r="D826" s="141"/>
      <c r="E826" s="141"/>
      <c r="F826" s="142"/>
      <c r="G826" s="141"/>
      <c r="H826" s="141"/>
      <c r="I826" s="143"/>
      <c r="J826" s="145"/>
      <c r="K826" s="141"/>
      <c r="L826" s="145"/>
      <c r="M826" s="141"/>
      <c r="N826" s="141"/>
      <c r="O826" s="141"/>
      <c r="P826" s="141"/>
      <c r="Q826" s="141"/>
      <c r="R826" s="141"/>
      <c r="S826" s="141"/>
      <c r="T826" s="142"/>
      <c r="U826" s="199"/>
      <c r="V826" s="141"/>
      <c r="W826" s="141"/>
      <c r="X826" s="143"/>
      <c r="Y826" s="141"/>
      <c r="Z826" s="143"/>
      <c r="AA826" s="143"/>
      <c r="AB826" s="143"/>
      <c r="AC826" s="141"/>
      <c r="AD826" s="144"/>
      <c r="AE826" s="141"/>
      <c r="AF826" s="141"/>
      <c r="AG826" s="141"/>
      <c r="AH826" s="141"/>
      <c r="AI826" s="141"/>
      <c r="AJ826" s="141"/>
      <c r="AK826" s="164"/>
      <c r="AL826" s="141"/>
      <c r="AM826" s="141"/>
      <c r="AN826" s="141"/>
      <c r="AO826" s="141"/>
      <c r="AP826" s="141"/>
      <c r="AQ826" s="141"/>
      <c r="AR826" s="141"/>
      <c r="AS826" s="141"/>
      <c r="AT826" s="141"/>
      <c r="AU826" s="141"/>
      <c r="AV826" s="141"/>
      <c r="AW826" s="141"/>
    </row>
    <row r="827" spans="1:49" s="200" customFormat="1" ht="51.6" customHeight="1">
      <c r="A827" s="140" t="str">
        <f>IF(D827&lt;&gt;"",VLOOKUP('ACTIVOS DE INFORMACIÓN 2020'!D827,DATA!$E$2:$F$101,2)&amp;"-"&amp;B827,"")</f>
        <v/>
      </c>
      <c r="B827" s="140"/>
      <c r="C827" s="141"/>
      <c r="D827" s="141"/>
      <c r="E827" s="141"/>
      <c r="F827" s="142"/>
      <c r="G827" s="141"/>
      <c r="H827" s="141"/>
      <c r="I827" s="143"/>
      <c r="J827" s="145"/>
      <c r="K827" s="141"/>
      <c r="L827" s="145"/>
      <c r="M827" s="141"/>
      <c r="N827" s="141"/>
      <c r="O827" s="141"/>
      <c r="P827" s="141"/>
      <c r="Q827" s="141"/>
      <c r="R827" s="141"/>
      <c r="S827" s="141"/>
      <c r="T827" s="142"/>
      <c r="U827" s="199"/>
      <c r="V827" s="141"/>
      <c r="W827" s="141"/>
      <c r="X827" s="143"/>
      <c r="Y827" s="141"/>
      <c r="Z827" s="143"/>
      <c r="AA827" s="143"/>
      <c r="AB827" s="143"/>
      <c r="AC827" s="141"/>
      <c r="AD827" s="144"/>
      <c r="AE827" s="141"/>
      <c r="AF827" s="141"/>
      <c r="AG827" s="141"/>
      <c r="AH827" s="141"/>
      <c r="AI827" s="141"/>
      <c r="AJ827" s="141"/>
      <c r="AK827" s="164"/>
      <c r="AL827" s="141"/>
      <c r="AM827" s="141"/>
      <c r="AN827" s="141"/>
      <c r="AO827" s="141"/>
      <c r="AP827" s="141"/>
      <c r="AQ827" s="141"/>
      <c r="AR827" s="141"/>
      <c r="AS827" s="141"/>
      <c r="AT827" s="141"/>
      <c r="AU827" s="141"/>
      <c r="AV827" s="141"/>
      <c r="AW827" s="141"/>
    </row>
    <row r="828" spans="1:49" s="200" customFormat="1" ht="51.6" customHeight="1">
      <c r="A828" s="140" t="str">
        <f>IF(D828&lt;&gt;"",VLOOKUP('ACTIVOS DE INFORMACIÓN 2020'!D828,DATA!$E$2:$F$101,2)&amp;"-"&amp;B828,"")</f>
        <v/>
      </c>
      <c r="B828" s="140"/>
      <c r="C828" s="141"/>
      <c r="D828" s="141"/>
      <c r="E828" s="141"/>
      <c r="F828" s="142"/>
      <c r="G828" s="141"/>
      <c r="H828" s="141"/>
      <c r="I828" s="143"/>
      <c r="J828" s="145"/>
      <c r="K828" s="141"/>
      <c r="L828" s="145"/>
      <c r="M828" s="141"/>
      <c r="N828" s="141"/>
      <c r="O828" s="141"/>
      <c r="P828" s="141"/>
      <c r="Q828" s="141"/>
      <c r="R828" s="141"/>
      <c r="S828" s="141"/>
      <c r="T828" s="142"/>
      <c r="U828" s="199"/>
      <c r="V828" s="141"/>
      <c r="W828" s="141"/>
      <c r="X828" s="143"/>
      <c r="Y828" s="141"/>
      <c r="Z828" s="143"/>
      <c r="AA828" s="143"/>
      <c r="AB828" s="143"/>
      <c r="AC828" s="141"/>
      <c r="AD828" s="144"/>
      <c r="AE828" s="141"/>
      <c r="AF828" s="141"/>
      <c r="AG828" s="141"/>
      <c r="AH828" s="141"/>
      <c r="AI828" s="141"/>
      <c r="AJ828" s="141"/>
      <c r="AK828" s="164"/>
      <c r="AL828" s="141"/>
      <c r="AM828" s="141"/>
      <c r="AN828" s="141"/>
      <c r="AO828" s="141"/>
      <c r="AP828" s="141"/>
      <c r="AQ828" s="141"/>
      <c r="AR828" s="141"/>
      <c r="AS828" s="141"/>
      <c r="AT828" s="141"/>
      <c r="AU828" s="141"/>
      <c r="AV828" s="141"/>
      <c r="AW828" s="141"/>
    </row>
    <row r="829" spans="1:49" s="200" customFormat="1" ht="51.6" customHeight="1">
      <c r="A829" s="140" t="str">
        <f>IF(D829&lt;&gt;"",VLOOKUP('ACTIVOS DE INFORMACIÓN 2020'!D829,DATA!$E$2:$F$101,2)&amp;"-"&amp;B829,"")</f>
        <v/>
      </c>
      <c r="B829" s="140"/>
      <c r="C829" s="141"/>
      <c r="D829" s="141"/>
      <c r="E829" s="141"/>
      <c r="F829" s="142"/>
      <c r="G829" s="141"/>
      <c r="H829" s="141"/>
      <c r="I829" s="143"/>
      <c r="J829" s="145"/>
      <c r="K829" s="141"/>
      <c r="L829" s="145"/>
      <c r="M829" s="141"/>
      <c r="N829" s="141"/>
      <c r="O829" s="141"/>
      <c r="P829" s="141"/>
      <c r="Q829" s="141"/>
      <c r="R829" s="141"/>
      <c r="S829" s="141"/>
      <c r="T829" s="142"/>
      <c r="U829" s="199"/>
      <c r="V829" s="141"/>
      <c r="W829" s="141"/>
      <c r="X829" s="143"/>
      <c r="Y829" s="141"/>
      <c r="Z829" s="143"/>
      <c r="AA829" s="143"/>
      <c r="AB829" s="143"/>
      <c r="AC829" s="141"/>
      <c r="AD829" s="144"/>
      <c r="AE829" s="141"/>
      <c r="AF829" s="141"/>
      <c r="AG829" s="141"/>
      <c r="AH829" s="141"/>
      <c r="AI829" s="141"/>
      <c r="AJ829" s="141"/>
      <c r="AK829" s="164"/>
      <c r="AL829" s="141"/>
      <c r="AM829" s="141"/>
      <c r="AN829" s="141"/>
      <c r="AO829" s="141"/>
      <c r="AP829" s="141"/>
      <c r="AQ829" s="141"/>
      <c r="AR829" s="141"/>
      <c r="AS829" s="141"/>
      <c r="AT829" s="141"/>
      <c r="AU829" s="141"/>
      <c r="AV829" s="141"/>
      <c r="AW829" s="141"/>
    </row>
    <row r="830" spans="1:49" s="200" customFormat="1" ht="51.6" customHeight="1">
      <c r="A830" s="140" t="str">
        <f>IF(D830&lt;&gt;"",VLOOKUP('ACTIVOS DE INFORMACIÓN 2020'!D830,DATA!$E$2:$F$101,2)&amp;"-"&amp;B830,"")</f>
        <v/>
      </c>
      <c r="B830" s="140"/>
      <c r="C830" s="141"/>
      <c r="D830" s="141"/>
      <c r="E830" s="141"/>
      <c r="F830" s="142"/>
      <c r="G830" s="141"/>
      <c r="H830" s="141"/>
      <c r="I830" s="143"/>
      <c r="J830" s="145"/>
      <c r="K830" s="141"/>
      <c r="L830" s="145"/>
      <c r="M830" s="141"/>
      <c r="N830" s="141"/>
      <c r="O830" s="141"/>
      <c r="P830" s="141"/>
      <c r="Q830" s="141"/>
      <c r="R830" s="141"/>
      <c r="S830" s="141"/>
      <c r="T830" s="142"/>
      <c r="U830" s="199"/>
      <c r="V830" s="141"/>
      <c r="W830" s="141"/>
      <c r="X830" s="143"/>
      <c r="Y830" s="141"/>
      <c r="Z830" s="143"/>
      <c r="AA830" s="143"/>
      <c r="AB830" s="143"/>
      <c r="AC830" s="141"/>
      <c r="AD830" s="144"/>
      <c r="AE830" s="141"/>
      <c r="AF830" s="141"/>
      <c r="AG830" s="141"/>
      <c r="AH830" s="141"/>
      <c r="AI830" s="141"/>
      <c r="AJ830" s="141"/>
      <c r="AK830" s="164"/>
      <c r="AL830" s="141"/>
      <c r="AM830" s="141"/>
      <c r="AN830" s="141"/>
      <c r="AO830" s="141"/>
      <c r="AP830" s="141"/>
      <c r="AQ830" s="141"/>
      <c r="AR830" s="141"/>
      <c r="AS830" s="141"/>
      <c r="AT830" s="141"/>
      <c r="AU830" s="141"/>
      <c r="AV830" s="141"/>
      <c r="AW830" s="141"/>
    </row>
    <row r="831" spans="1:49" s="200" customFormat="1" ht="51.6" customHeight="1">
      <c r="A831" s="140" t="str">
        <f>IF(D831&lt;&gt;"",VLOOKUP('ACTIVOS DE INFORMACIÓN 2020'!D831,DATA!$E$2:$F$101,2)&amp;"-"&amp;B831,"")</f>
        <v/>
      </c>
      <c r="B831" s="140"/>
      <c r="C831" s="141"/>
      <c r="D831" s="141"/>
      <c r="E831" s="141"/>
      <c r="F831" s="142"/>
      <c r="G831" s="141"/>
      <c r="H831" s="141"/>
      <c r="I831" s="143"/>
      <c r="J831" s="145"/>
      <c r="K831" s="141"/>
      <c r="L831" s="145"/>
      <c r="M831" s="141"/>
      <c r="N831" s="141"/>
      <c r="O831" s="141"/>
      <c r="P831" s="141"/>
      <c r="Q831" s="141"/>
      <c r="R831" s="141"/>
      <c r="S831" s="141"/>
      <c r="T831" s="142"/>
      <c r="U831" s="199"/>
      <c r="V831" s="141"/>
      <c r="W831" s="141"/>
      <c r="X831" s="143"/>
      <c r="Y831" s="141"/>
      <c r="Z831" s="143"/>
      <c r="AA831" s="143"/>
      <c r="AB831" s="143"/>
      <c r="AC831" s="141"/>
      <c r="AD831" s="144"/>
      <c r="AE831" s="141"/>
      <c r="AF831" s="141"/>
      <c r="AG831" s="141"/>
      <c r="AH831" s="141"/>
      <c r="AI831" s="141"/>
      <c r="AJ831" s="141"/>
      <c r="AK831" s="164"/>
      <c r="AL831" s="141"/>
      <c r="AM831" s="141"/>
      <c r="AN831" s="141"/>
      <c r="AO831" s="141"/>
      <c r="AP831" s="141"/>
      <c r="AQ831" s="141"/>
      <c r="AR831" s="141"/>
      <c r="AS831" s="141"/>
      <c r="AT831" s="141"/>
      <c r="AU831" s="141"/>
      <c r="AV831" s="141"/>
      <c r="AW831" s="141"/>
    </row>
    <row r="832" spans="1:49" s="200" customFormat="1" ht="51.6" customHeight="1">
      <c r="A832" s="140" t="str">
        <f>IF(D832&lt;&gt;"",VLOOKUP('ACTIVOS DE INFORMACIÓN 2020'!D832,DATA!$E$2:$F$101,2)&amp;"-"&amp;B832,"")</f>
        <v/>
      </c>
      <c r="B832" s="140"/>
      <c r="C832" s="141"/>
      <c r="D832" s="141"/>
      <c r="E832" s="141"/>
      <c r="F832" s="142"/>
      <c r="G832" s="141"/>
      <c r="H832" s="141"/>
      <c r="I832" s="143"/>
      <c r="J832" s="145"/>
      <c r="K832" s="141"/>
      <c r="L832" s="145"/>
      <c r="M832" s="141"/>
      <c r="N832" s="141"/>
      <c r="O832" s="141"/>
      <c r="P832" s="141"/>
      <c r="Q832" s="141"/>
      <c r="R832" s="141"/>
      <c r="S832" s="141"/>
      <c r="T832" s="142"/>
      <c r="U832" s="199"/>
      <c r="V832" s="141"/>
      <c r="W832" s="141"/>
      <c r="X832" s="143"/>
      <c r="Y832" s="141"/>
      <c r="Z832" s="143"/>
      <c r="AA832" s="143"/>
      <c r="AB832" s="143"/>
      <c r="AC832" s="141"/>
      <c r="AD832" s="144"/>
      <c r="AE832" s="141"/>
      <c r="AF832" s="141"/>
      <c r="AG832" s="141"/>
      <c r="AH832" s="141"/>
      <c r="AI832" s="141"/>
      <c r="AJ832" s="141"/>
      <c r="AK832" s="164"/>
      <c r="AL832" s="141"/>
      <c r="AM832" s="141"/>
      <c r="AN832" s="141"/>
      <c r="AO832" s="141"/>
      <c r="AP832" s="141"/>
      <c r="AQ832" s="141"/>
      <c r="AR832" s="141"/>
      <c r="AS832" s="141"/>
      <c r="AT832" s="141"/>
      <c r="AU832" s="141"/>
      <c r="AV832" s="141"/>
      <c r="AW832" s="141"/>
    </row>
    <row r="833" spans="1:49" s="200" customFormat="1" ht="51.6" customHeight="1">
      <c r="A833" s="140" t="str">
        <f>IF(D833&lt;&gt;"",VLOOKUP('ACTIVOS DE INFORMACIÓN 2020'!D833,DATA!$E$2:$F$101,2)&amp;"-"&amp;B833,"")</f>
        <v/>
      </c>
      <c r="B833" s="140"/>
      <c r="C833" s="141"/>
      <c r="D833" s="141"/>
      <c r="E833" s="141"/>
      <c r="F833" s="142"/>
      <c r="G833" s="141"/>
      <c r="H833" s="141"/>
      <c r="I833" s="143"/>
      <c r="J833" s="145"/>
      <c r="K833" s="141"/>
      <c r="L833" s="145"/>
      <c r="M833" s="141"/>
      <c r="N833" s="141"/>
      <c r="O833" s="141"/>
      <c r="P833" s="141"/>
      <c r="Q833" s="141"/>
      <c r="R833" s="141"/>
      <c r="S833" s="141"/>
      <c r="T833" s="142"/>
      <c r="U833" s="199"/>
      <c r="V833" s="141"/>
      <c r="W833" s="141"/>
      <c r="X833" s="143"/>
      <c r="Y833" s="141"/>
      <c r="Z833" s="143"/>
      <c r="AA833" s="143"/>
      <c r="AB833" s="143"/>
      <c r="AC833" s="141"/>
      <c r="AD833" s="144"/>
      <c r="AE833" s="141"/>
      <c r="AF833" s="141"/>
      <c r="AG833" s="141"/>
      <c r="AH833" s="141"/>
      <c r="AI833" s="141"/>
      <c r="AJ833" s="141"/>
      <c r="AK833" s="164"/>
      <c r="AL833" s="141"/>
      <c r="AM833" s="141"/>
      <c r="AN833" s="141"/>
      <c r="AO833" s="141"/>
      <c r="AP833" s="141"/>
      <c r="AQ833" s="141"/>
      <c r="AR833" s="141"/>
      <c r="AS833" s="141"/>
      <c r="AT833" s="141"/>
      <c r="AU833" s="141"/>
      <c r="AV833" s="141"/>
      <c r="AW833" s="141"/>
    </row>
    <row r="834" spans="1:49" s="200" customFormat="1" ht="51.6" customHeight="1">
      <c r="A834" s="140" t="str">
        <f>IF(D834&lt;&gt;"",VLOOKUP('ACTIVOS DE INFORMACIÓN 2020'!D834,DATA!$E$2:$F$101,2)&amp;"-"&amp;B834,"")</f>
        <v/>
      </c>
      <c r="B834" s="140"/>
      <c r="C834" s="141"/>
      <c r="D834" s="141"/>
      <c r="E834" s="141"/>
      <c r="F834" s="142"/>
      <c r="G834" s="141"/>
      <c r="H834" s="141"/>
      <c r="I834" s="143"/>
      <c r="J834" s="145"/>
      <c r="K834" s="141"/>
      <c r="L834" s="145"/>
      <c r="M834" s="141"/>
      <c r="N834" s="141"/>
      <c r="O834" s="141"/>
      <c r="P834" s="141"/>
      <c r="Q834" s="141"/>
      <c r="R834" s="141"/>
      <c r="S834" s="141"/>
      <c r="T834" s="142"/>
      <c r="U834" s="199"/>
      <c r="V834" s="141"/>
      <c r="W834" s="141"/>
      <c r="X834" s="143"/>
      <c r="Y834" s="141"/>
      <c r="Z834" s="143"/>
      <c r="AA834" s="143"/>
      <c r="AB834" s="143"/>
      <c r="AC834" s="141"/>
      <c r="AD834" s="144"/>
      <c r="AE834" s="141"/>
      <c r="AF834" s="141"/>
      <c r="AG834" s="141"/>
      <c r="AH834" s="141"/>
      <c r="AI834" s="141"/>
      <c r="AJ834" s="141"/>
      <c r="AK834" s="164"/>
      <c r="AL834" s="141"/>
      <c r="AM834" s="141"/>
      <c r="AN834" s="141"/>
      <c r="AO834" s="141"/>
      <c r="AP834" s="141"/>
      <c r="AQ834" s="141"/>
      <c r="AR834" s="141"/>
      <c r="AS834" s="141"/>
      <c r="AT834" s="141"/>
      <c r="AU834" s="141"/>
      <c r="AV834" s="141"/>
      <c r="AW834" s="141"/>
    </row>
    <row r="835" spans="1:49" s="200" customFormat="1" ht="51.6" customHeight="1">
      <c r="A835" s="140" t="str">
        <f>IF(D835&lt;&gt;"",VLOOKUP('ACTIVOS DE INFORMACIÓN 2020'!D835,DATA!$E$2:$F$101,2)&amp;"-"&amp;B835,"")</f>
        <v/>
      </c>
      <c r="B835" s="140"/>
      <c r="C835" s="141"/>
      <c r="D835" s="141"/>
      <c r="E835" s="141"/>
      <c r="F835" s="142"/>
      <c r="G835" s="141"/>
      <c r="H835" s="141"/>
      <c r="I835" s="143"/>
      <c r="J835" s="145"/>
      <c r="K835" s="141"/>
      <c r="L835" s="145"/>
      <c r="M835" s="141"/>
      <c r="N835" s="141"/>
      <c r="O835" s="141"/>
      <c r="P835" s="141"/>
      <c r="Q835" s="141"/>
      <c r="R835" s="141"/>
      <c r="S835" s="141"/>
      <c r="T835" s="142"/>
      <c r="U835" s="199"/>
      <c r="V835" s="141"/>
      <c r="W835" s="141"/>
      <c r="X835" s="143"/>
      <c r="Y835" s="141"/>
      <c r="Z835" s="143"/>
      <c r="AA835" s="143"/>
      <c r="AB835" s="143"/>
      <c r="AC835" s="141"/>
      <c r="AD835" s="144"/>
      <c r="AE835" s="141"/>
      <c r="AF835" s="141"/>
      <c r="AG835" s="141"/>
      <c r="AH835" s="141"/>
      <c r="AI835" s="141"/>
      <c r="AJ835" s="141"/>
      <c r="AK835" s="164"/>
      <c r="AL835" s="141"/>
      <c r="AM835" s="141"/>
      <c r="AN835" s="141"/>
      <c r="AO835" s="141"/>
      <c r="AP835" s="141"/>
      <c r="AQ835" s="141"/>
      <c r="AR835" s="141"/>
      <c r="AS835" s="141"/>
      <c r="AT835" s="141"/>
      <c r="AU835" s="141"/>
      <c r="AV835" s="141"/>
      <c r="AW835" s="141"/>
    </row>
    <row r="836" spans="1:49" s="200" customFormat="1" ht="51.6" customHeight="1">
      <c r="A836" s="140" t="str">
        <f>IF(D836&lt;&gt;"",VLOOKUP('ACTIVOS DE INFORMACIÓN 2020'!D836,DATA!$E$2:$F$101,2)&amp;"-"&amp;B836,"")</f>
        <v/>
      </c>
      <c r="B836" s="140"/>
      <c r="C836" s="141"/>
      <c r="D836" s="141"/>
      <c r="E836" s="141"/>
      <c r="F836" s="142"/>
      <c r="G836" s="141"/>
      <c r="H836" s="141"/>
      <c r="I836" s="143"/>
      <c r="J836" s="145"/>
      <c r="K836" s="141"/>
      <c r="L836" s="145"/>
      <c r="M836" s="141"/>
      <c r="N836" s="141"/>
      <c r="O836" s="141"/>
      <c r="P836" s="141"/>
      <c r="Q836" s="141"/>
      <c r="R836" s="141"/>
      <c r="S836" s="141"/>
      <c r="T836" s="142"/>
      <c r="U836" s="199"/>
      <c r="V836" s="141"/>
      <c r="W836" s="141"/>
      <c r="X836" s="143"/>
      <c r="Y836" s="141"/>
      <c r="Z836" s="143"/>
      <c r="AA836" s="143"/>
      <c r="AB836" s="143"/>
      <c r="AC836" s="141"/>
      <c r="AD836" s="144"/>
      <c r="AE836" s="141"/>
      <c r="AF836" s="141"/>
      <c r="AG836" s="141"/>
      <c r="AH836" s="141"/>
      <c r="AI836" s="141"/>
      <c r="AJ836" s="141"/>
      <c r="AK836" s="164"/>
      <c r="AL836" s="141"/>
      <c r="AM836" s="141"/>
      <c r="AN836" s="141"/>
      <c r="AO836" s="141"/>
      <c r="AP836" s="141"/>
      <c r="AQ836" s="141"/>
      <c r="AR836" s="141"/>
      <c r="AS836" s="141"/>
      <c r="AT836" s="141"/>
      <c r="AU836" s="141"/>
      <c r="AV836" s="141"/>
      <c r="AW836" s="141"/>
    </row>
    <row r="837" spans="1:49" s="200" customFormat="1" ht="51.6" customHeight="1">
      <c r="A837" s="140" t="str">
        <f>IF(D837&lt;&gt;"",VLOOKUP('ACTIVOS DE INFORMACIÓN 2020'!D837,DATA!$E$2:$F$101,2)&amp;"-"&amp;B837,"")</f>
        <v/>
      </c>
      <c r="B837" s="140"/>
      <c r="C837" s="141"/>
      <c r="D837" s="141"/>
      <c r="E837" s="141"/>
      <c r="F837" s="142"/>
      <c r="G837" s="141"/>
      <c r="H837" s="141"/>
      <c r="I837" s="143"/>
      <c r="J837" s="145"/>
      <c r="K837" s="141"/>
      <c r="L837" s="145"/>
      <c r="M837" s="141"/>
      <c r="N837" s="141"/>
      <c r="O837" s="141"/>
      <c r="P837" s="141"/>
      <c r="Q837" s="141"/>
      <c r="R837" s="141"/>
      <c r="S837" s="141"/>
      <c r="T837" s="142"/>
      <c r="U837" s="199"/>
      <c r="V837" s="141"/>
      <c r="W837" s="141"/>
      <c r="X837" s="143"/>
      <c r="Y837" s="141"/>
      <c r="Z837" s="143"/>
      <c r="AA837" s="143"/>
      <c r="AB837" s="143"/>
      <c r="AC837" s="141"/>
      <c r="AD837" s="144"/>
      <c r="AE837" s="141"/>
      <c r="AF837" s="141"/>
      <c r="AG837" s="141"/>
      <c r="AH837" s="141"/>
      <c r="AI837" s="141"/>
      <c r="AJ837" s="141"/>
      <c r="AK837" s="164"/>
      <c r="AL837" s="141"/>
      <c r="AM837" s="141"/>
      <c r="AN837" s="141"/>
      <c r="AO837" s="141"/>
      <c r="AP837" s="141"/>
      <c r="AQ837" s="141"/>
      <c r="AR837" s="141"/>
      <c r="AS837" s="141"/>
      <c r="AT837" s="141"/>
      <c r="AU837" s="141"/>
      <c r="AV837" s="141"/>
      <c r="AW837" s="141"/>
    </row>
    <row r="838" spans="1:49" s="200" customFormat="1" ht="51.6" customHeight="1">
      <c r="A838" s="140" t="str">
        <f>IF(D838&lt;&gt;"",VLOOKUP('ACTIVOS DE INFORMACIÓN 2020'!D838,DATA!$E$2:$F$101,2)&amp;"-"&amp;B838,"")</f>
        <v/>
      </c>
      <c r="B838" s="140"/>
      <c r="C838" s="141"/>
      <c r="D838" s="141"/>
      <c r="E838" s="141"/>
      <c r="F838" s="142"/>
      <c r="G838" s="141"/>
      <c r="H838" s="141"/>
      <c r="I838" s="143"/>
      <c r="J838" s="145"/>
      <c r="K838" s="141"/>
      <c r="L838" s="145"/>
      <c r="M838" s="141"/>
      <c r="N838" s="141"/>
      <c r="O838" s="141"/>
      <c r="P838" s="141"/>
      <c r="Q838" s="141"/>
      <c r="R838" s="141"/>
      <c r="S838" s="141"/>
      <c r="T838" s="142"/>
      <c r="U838" s="199"/>
      <c r="V838" s="141"/>
      <c r="W838" s="141"/>
      <c r="X838" s="143"/>
      <c r="Y838" s="141"/>
      <c r="Z838" s="143"/>
      <c r="AA838" s="143"/>
      <c r="AB838" s="143"/>
      <c r="AC838" s="141"/>
      <c r="AD838" s="144"/>
      <c r="AE838" s="141"/>
      <c r="AF838" s="141"/>
      <c r="AG838" s="141"/>
      <c r="AH838" s="141"/>
      <c r="AI838" s="141"/>
      <c r="AJ838" s="141"/>
      <c r="AK838" s="164"/>
      <c r="AL838" s="141"/>
      <c r="AM838" s="141"/>
      <c r="AN838" s="141"/>
      <c r="AO838" s="141"/>
      <c r="AP838" s="141"/>
      <c r="AQ838" s="141"/>
      <c r="AR838" s="141"/>
      <c r="AS838" s="141"/>
      <c r="AT838" s="141"/>
      <c r="AU838" s="141"/>
      <c r="AV838" s="141"/>
      <c r="AW838" s="141"/>
    </row>
    <row r="839" spans="1:49" s="200" customFormat="1" ht="51.6" customHeight="1">
      <c r="A839" s="140" t="str">
        <f>IF(D839&lt;&gt;"",VLOOKUP('ACTIVOS DE INFORMACIÓN 2020'!D839,DATA!$E$2:$F$101,2)&amp;"-"&amp;B839,"")</f>
        <v/>
      </c>
      <c r="B839" s="140"/>
      <c r="C839" s="141"/>
      <c r="D839" s="141"/>
      <c r="E839" s="141"/>
      <c r="F839" s="142"/>
      <c r="G839" s="141"/>
      <c r="H839" s="141"/>
      <c r="I839" s="143"/>
      <c r="J839" s="145"/>
      <c r="K839" s="141"/>
      <c r="L839" s="145"/>
      <c r="M839" s="141"/>
      <c r="N839" s="141"/>
      <c r="O839" s="141"/>
      <c r="P839" s="141"/>
      <c r="Q839" s="141"/>
      <c r="R839" s="141"/>
      <c r="S839" s="141"/>
      <c r="T839" s="142"/>
      <c r="U839" s="199"/>
      <c r="V839" s="141"/>
      <c r="W839" s="141"/>
      <c r="X839" s="143"/>
      <c r="Y839" s="141"/>
      <c r="Z839" s="143"/>
      <c r="AA839" s="143"/>
      <c r="AB839" s="143"/>
      <c r="AC839" s="141"/>
      <c r="AD839" s="144"/>
      <c r="AE839" s="141"/>
      <c r="AF839" s="141"/>
      <c r="AG839" s="141"/>
      <c r="AH839" s="141"/>
      <c r="AI839" s="141"/>
      <c r="AJ839" s="141"/>
      <c r="AK839" s="164"/>
      <c r="AL839" s="141"/>
      <c r="AM839" s="141"/>
      <c r="AN839" s="141"/>
      <c r="AO839" s="141"/>
      <c r="AP839" s="141"/>
      <c r="AQ839" s="141"/>
      <c r="AR839" s="141"/>
      <c r="AS839" s="141"/>
      <c r="AT839" s="141"/>
      <c r="AU839" s="141"/>
      <c r="AV839" s="141"/>
      <c r="AW839" s="141"/>
    </row>
    <row r="840" spans="1:49" s="200" customFormat="1" ht="51.6" customHeight="1">
      <c r="A840" s="140" t="str">
        <f>IF(D840&lt;&gt;"",VLOOKUP('ACTIVOS DE INFORMACIÓN 2020'!D840,DATA!$E$2:$F$101,2)&amp;"-"&amp;B840,"")</f>
        <v/>
      </c>
      <c r="B840" s="140"/>
      <c r="C840" s="141"/>
      <c r="D840" s="141"/>
      <c r="E840" s="141"/>
      <c r="F840" s="142"/>
      <c r="G840" s="141"/>
      <c r="H840" s="141"/>
      <c r="I840" s="143"/>
      <c r="J840" s="145"/>
      <c r="K840" s="141"/>
      <c r="L840" s="145"/>
      <c r="M840" s="141"/>
      <c r="N840" s="141"/>
      <c r="O840" s="141"/>
      <c r="P840" s="141"/>
      <c r="Q840" s="141"/>
      <c r="R840" s="141"/>
      <c r="S840" s="141"/>
      <c r="T840" s="142"/>
      <c r="U840" s="199"/>
      <c r="V840" s="141"/>
      <c r="W840" s="141"/>
      <c r="X840" s="143"/>
      <c r="Y840" s="141"/>
      <c r="Z840" s="143"/>
      <c r="AA840" s="143"/>
      <c r="AB840" s="143"/>
      <c r="AC840" s="141"/>
      <c r="AD840" s="144"/>
      <c r="AE840" s="141"/>
      <c r="AF840" s="141"/>
      <c r="AG840" s="141"/>
      <c r="AH840" s="141"/>
      <c r="AI840" s="141"/>
      <c r="AJ840" s="141"/>
      <c r="AK840" s="164"/>
      <c r="AL840" s="141"/>
      <c r="AM840" s="141"/>
      <c r="AN840" s="141"/>
      <c r="AO840" s="141"/>
      <c r="AP840" s="141"/>
      <c r="AQ840" s="141"/>
      <c r="AR840" s="141"/>
      <c r="AS840" s="141"/>
      <c r="AT840" s="141"/>
      <c r="AU840" s="141"/>
      <c r="AV840" s="141"/>
      <c r="AW840" s="141"/>
    </row>
    <row r="841" spans="1:49" s="200" customFormat="1" ht="51.6" customHeight="1">
      <c r="A841" s="140" t="str">
        <f>IF(D841&lt;&gt;"",VLOOKUP('ACTIVOS DE INFORMACIÓN 2020'!D841,DATA!$E$2:$F$101,2)&amp;"-"&amp;B841,"")</f>
        <v/>
      </c>
      <c r="B841" s="140"/>
      <c r="C841" s="141"/>
      <c r="D841" s="141"/>
      <c r="E841" s="141"/>
      <c r="F841" s="142"/>
      <c r="G841" s="141"/>
      <c r="H841" s="141"/>
      <c r="I841" s="143"/>
      <c r="J841" s="145"/>
      <c r="K841" s="141"/>
      <c r="L841" s="145"/>
      <c r="M841" s="141"/>
      <c r="N841" s="141"/>
      <c r="O841" s="141"/>
      <c r="P841" s="141"/>
      <c r="Q841" s="141"/>
      <c r="R841" s="141"/>
      <c r="S841" s="141"/>
      <c r="T841" s="142"/>
      <c r="U841" s="199"/>
      <c r="V841" s="141"/>
      <c r="W841" s="141"/>
      <c r="X841" s="143"/>
      <c r="Y841" s="141"/>
      <c r="Z841" s="143"/>
      <c r="AA841" s="143"/>
      <c r="AB841" s="143"/>
      <c r="AC841" s="141"/>
      <c r="AD841" s="144"/>
      <c r="AE841" s="141"/>
      <c r="AF841" s="141"/>
      <c r="AG841" s="141"/>
      <c r="AH841" s="141"/>
      <c r="AI841" s="141"/>
      <c r="AJ841" s="141"/>
      <c r="AK841" s="164"/>
      <c r="AL841" s="141"/>
      <c r="AM841" s="141"/>
      <c r="AN841" s="141"/>
      <c r="AO841" s="141"/>
      <c r="AP841" s="141"/>
      <c r="AQ841" s="141"/>
      <c r="AR841" s="141"/>
      <c r="AS841" s="141"/>
      <c r="AT841" s="141"/>
      <c r="AU841" s="141"/>
      <c r="AV841" s="141"/>
      <c r="AW841" s="141"/>
    </row>
    <row r="842" spans="1:49" s="200" customFormat="1" ht="51.6" customHeight="1">
      <c r="A842" s="140" t="str">
        <f>IF(D842&lt;&gt;"",VLOOKUP('ACTIVOS DE INFORMACIÓN 2020'!D842,DATA!$E$2:$F$101,2)&amp;"-"&amp;B842,"")</f>
        <v/>
      </c>
      <c r="B842" s="140"/>
      <c r="C842" s="141"/>
      <c r="D842" s="141"/>
      <c r="E842" s="141"/>
      <c r="F842" s="142"/>
      <c r="G842" s="141"/>
      <c r="H842" s="141"/>
      <c r="I842" s="143"/>
      <c r="J842" s="145"/>
      <c r="K842" s="141"/>
      <c r="L842" s="145"/>
      <c r="M842" s="141"/>
      <c r="N842" s="141"/>
      <c r="O842" s="141"/>
      <c r="P842" s="141"/>
      <c r="Q842" s="141"/>
      <c r="R842" s="141"/>
      <c r="S842" s="141"/>
      <c r="T842" s="142"/>
      <c r="U842" s="199"/>
      <c r="V842" s="141"/>
      <c r="W842" s="141"/>
      <c r="X842" s="143"/>
      <c r="Y842" s="141"/>
      <c r="Z842" s="143"/>
      <c r="AA842" s="143"/>
      <c r="AB842" s="143"/>
      <c r="AC842" s="141"/>
      <c r="AD842" s="144"/>
      <c r="AE842" s="141"/>
      <c r="AF842" s="141"/>
      <c r="AG842" s="141"/>
      <c r="AH842" s="141"/>
      <c r="AI842" s="141"/>
      <c r="AJ842" s="141"/>
      <c r="AK842" s="164"/>
      <c r="AL842" s="141"/>
      <c r="AM842" s="141"/>
      <c r="AN842" s="141"/>
      <c r="AO842" s="141"/>
      <c r="AP842" s="141"/>
      <c r="AQ842" s="141"/>
      <c r="AR842" s="141"/>
      <c r="AS842" s="141"/>
      <c r="AT842" s="141"/>
      <c r="AU842" s="141"/>
      <c r="AV842" s="141"/>
      <c r="AW842" s="141"/>
    </row>
    <row r="843" spans="1:49" s="200" customFormat="1" ht="51.6" customHeight="1">
      <c r="A843" s="140" t="str">
        <f>IF(D843&lt;&gt;"",VLOOKUP('ACTIVOS DE INFORMACIÓN 2020'!D843,DATA!$E$2:$F$101,2)&amp;"-"&amp;B843,"")</f>
        <v/>
      </c>
      <c r="B843" s="140"/>
      <c r="C843" s="141"/>
      <c r="D843" s="141"/>
      <c r="E843" s="141"/>
      <c r="F843" s="142"/>
      <c r="G843" s="141"/>
      <c r="H843" s="141"/>
      <c r="I843" s="143"/>
      <c r="J843" s="145"/>
      <c r="K843" s="141"/>
      <c r="L843" s="145"/>
      <c r="M843" s="141"/>
      <c r="N843" s="141"/>
      <c r="O843" s="141"/>
      <c r="P843" s="141"/>
      <c r="Q843" s="141"/>
      <c r="R843" s="141"/>
      <c r="S843" s="141"/>
      <c r="T843" s="142"/>
      <c r="U843" s="199"/>
      <c r="V843" s="141"/>
      <c r="W843" s="141"/>
      <c r="X843" s="143"/>
      <c r="Y843" s="141"/>
      <c r="Z843" s="143"/>
      <c r="AA843" s="143"/>
      <c r="AB843" s="143"/>
      <c r="AC843" s="141"/>
      <c r="AD843" s="144"/>
      <c r="AE843" s="141"/>
      <c r="AF843" s="141"/>
      <c r="AG843" s="141"/>
      <c r="AH843" s="141"/>
      <c r="AI843" s="141"/>
      <c r="AJ843" s="141"/>
      <c r="AK843" s="164"/>
      <c r="AL843" s="141"/>
      <c r="AM843" s="141"/>
      <c r="AN843" s="141"/>
      <c r="AO843" s="141"/>
      <c r="AP843" s="141"/>
      <c r="AQ843" s="141"/>
      <c r="AR843" s="141"/>
      <c r="AS843" s="141"/>
      <c r="AT843" s="141"/>
      <c r="AU843" s="141"/>
      <c r="AV843" s="141"/>
      <c r="AW843" s="141"/>
    </row>
    <row r="844" spans="1:49" s="200" customFormat="1" ht="51.6" customHeight="1">
      <c r="A844" s="140" t="str">
        <f>IF(D844&lt;&gt;"",VLOOKUP('ACTIVOS DE INFORMACIÓN 2020'!D844,DATA!$E$2:$F$101,2)&amp;"-"&amp;B844,"")</f>
        <v/>
      </c>
      <c r="B844" s="140"/>
      <c r="C844" s="141"/>
      <c r="D844" s="141"/>
      <c r="E844" s="141"/>
      <c r="F844" s="142"/>
      <c r="G844" s="141"/>
      <c r="H844" s="141"/>
      <c r="I844" s="143"/>
      <c r="J844" s="145"/>
      <c r="K844" s="141"/>
      <c r="L844" s="145"/>
      <c r="M844" s="141"/>
      <c r="N844" s="141"/>
      <c r="O844" s="141"/>
      <c r="P844" s="141"/>
      <c r="Q844" s="141"/>
      <c r="R844" s="141"/>
      <c r="S844" s="141"/>
      <c r="T844" s="142"/>
      <c r="U844" s="199"/>
      <c r="V844" s="141"/>
      <c r="W844" s="141"/>
      <c r="X844" s="143"/>
      <c r="Y844" s="141"/>
      <c r="Z844" s="143"/>
      <c r="AA844" s="143"/>
      <c r="AB844" s="143"/>
      <c r="AC844" s="141"/>
      <c r="AD844" s="144"/>
      <c r="AE844" s="141"/>
      <c r="AF844" s="141"/>
      <c r="AG844" s="141"/>
      <c r="AH844" s="141"/>
      <c r="AI844" s="141"/>
      <c r="AJ844" s="141"/>
      <c r="AK844" s="164"/>
      <c r="AL844" s="141"/>
      <c r="AM844" s="141"/>
      <c r="AN844" s="141"/>
      <c r="AO844" s="141"/>
      <c r="AP844" s="141"/>
      <c r="AQ844" s="141"/>
      <c r="AR844" s="141"/>
      <c r="AS844" s="141"/>
      <c r="AT844" s="141"/>
      <c r="AU844" s="141"/>
      <c r="AV844" s="141"/>
      <c r="AW844" s="141"/>
    </row>
    <row r="845" spans="1:49" s="200" customFormat="1" ht="51.6" customHeight="1">
      <c r="A845" s="140" t="str">
        <f>IF(D845&lt;&gt;"",VLOOKUP('ACTIVOS DE INFORMACIÓN 2020'!D845,DATA!$E$2:$F$101,2)&amp;"-"&amp;B845,"")</f>
        <v/>
      </c>
      <c r="B845" s="140"/>
      <c r="C845" s="141"/>
      <c r="D845" s="141"/>
      <c r="E845" s="141"/>
      <c r="F845" s="142"/>
      <c r="G845" s="141"/>
      <c r="H845" s="141"/>
      <c r="I845" s="143"/>
      <c r="J845" s="145"/>
      <c r="K845" s="141"/>
      <c r="L845" s="145"/>
      <c r="M845" s="141"/>
      <c r="N845" s="141"/>
      <c r="O845" s="141"/>
      <c r="P845" s="141"/>
      <c r="Q845" s="141"/>
      <c r="R845" s="141"/>
      <c r="S845" s="141"/>
      <c r="T845" s="142"/>
      <c r="U845" s="199"/>
      <c r="V845" s="141"/>
      <c r="W845" s="141"/>
      <c r="X845" s="143"/>
      <c r="Y845" s="141"/>
      <c r="Z845" s="143"/>
      <c r="AA845" s="143"/>
      <c r="AB845" s="143"/>
      <c r="AC845" s="141"/>
      <c r="AD845" s="144"/>
      <c r="AE845" s="141"/>
      <c r="AF845" s="141"/>
      <c r="AG845" s="141"/>
      <c r="AH845" s="141"/>
      <c r="AI845" s="141"/>
      <c r="AJ845" s="141"/>
      <c r="AK845" s="164"/>
      <c r="AL845" s="141"/>
      <c r="AM845" s="141"/>
      <c r="AN845" s="141"/>
      <c r="AO845" s="141"/>
      <c r="AP845" s="141"/>
      <c r="AQ845" s="141"/>
      <c r="AR845" s="141"/>
      <c r="AS845" s="141"/>
      <c r="AT845" s="141"/>
      <c r="AU845" s="141"/>
      <c r="AV845" s="141"/>
      <c r="AW845" s="141"/>
    </row>
    <row r="846" spans="1:49" s="200" customFormat="1" ht="51.6" customHeight="1">
      <c r="A846" s="140" t="str">
        <f>IF(D846&lt;&gt;"",VLOOKUP('ACTIVOS DE INFORMACIÓN 2020'!D846,DATA!$E$2:$F$101,2)&amp;"-"&amp;B846,"")</f>
        <v/>
      </c>
      <c r="B846" s="140"/>
      <c r="C846" s="141"/>
      <c r="D846" s="141"/>
      <c r="E846" s="141"/>
      <c r="F846" s="142"/>
      <c r="G846" s="141"/>
      <c r="H846" s="141"/>
      <c r="I846" s="143"/>
      <c r="J846" s="145"/>
      <c r="K846" s="141"/>
      <c r="L846" s="145"/>
      <c r="M846" s="141"/>
      <c r="N846" s="141"/>
      <c r="O846" s="141"/>
      <c r="P846" s="141"/>
      <c r="Q846" s="141"/>
      <c r="R846" s="141"/>
      <c r="S846" s="141"/>
      <c r="T846" s="142"/>
      <c r="U846" s="199"/>
      <c r="V846" s="141"/>
      <c r="W846" s="141"/>
      <c r="X846" s="143"/>
      <c r="Y846" s="141"/>
      <c r="Z846" s="143"/>
      <c r="AA846" s="143"/>
      <c r="AB846" s="143"/>
      <c r="AC846" s="141"/>
      <c r="AD846" s="144"/>
      <c r="AE846" s="141"/>
      <c r="AF846" s="141"/>
      <c r="AG846" s="141"/>
      <c r="AH846" s="141"/>
      <c r="AI846" s="141"/>
      <c r="AJ846" s="141"/>
      <c r="AK846" s="164"/>
      <c r="AL846" s="141"/>
      <c r="AM846" s="141"/>
      <c r="AN846" s="141"/>
      <c r="AO846" s="141"/>
      <c r="AP846" s="141"/>
      <c r="AQ846" s="141"/>
      <c r="AR846" s="141"/>
      <c r="AS846" s="141"/>
      <c r="AT846" s="141"/>
      <c r="AU846" s="141"/>
      <c r="AV846" s="141"/>
      <c r="AW846" s="141"/>
    </row>
    <row r="847" spans="1:49" s="200" customFormat="1" ht="51.6" customHeight="1">
      <c r="A847" s="140" t="str">
        <f>IF(D847&lt;&gt;"",VLOOKUP('ACTIVOS DE INFORMACIÓN 2020'!D847,DATA!$E$2:$F$101,2)&amp;"-"&amp;B847,"")</f>
        <v/>
      </c>
      <c r="B847" s="140"/>
      <c r="C847" s="141"/>
      <c r="D847" s="141"/>
      <c r="E847" s="141"/>
      <c r="F847" s="142"/>
      <c r="G847" s="141"/>
      <c r="H847" s="141"/>
      <c r="I847" s="143"/>
      <c r="J847" s="145"/>
      <c r="K847" s="141"/>
      <c r="L847" s="145"/>
      <c r="M847" s="141"/>
      <c r="N847" s="141"/>
      <c r="O847" s="141"/>
      <c r="P847" s="141"/>
      <c r="Q847" s="141"/>
      <c r="R847" s="141"/>
      <c r="S847" s="141"/>
      <c r="T847" s="142"/>
      <c r="U847" s="199"/>
      <c r="V847" s="141"/>
      <c r="W847" s="141"/>
      <c r="X847" s="143"/>
      <c r="Y847" s="141"/>
      <c r="Z847" s="143"/>
      <c r="AA847" s="143"/>
      <c r="AB847" s="143"/>
      <c r="AC847" s="141"/>
      <c r="AD847" s="144"/>
      <c r="AE847" s="141"/>
      <c r="AF847" s="141"/>
      <c r="AG847" s="141"/>
      <c r="AH847" s="141"/>
      <c r="AI847" s="141"/>
      <c r="AJ847" s="141"/>
      <c r="AK847" s="164"/>
      <c r="AL847" s="141"/>
      <c r="AM847" s="141"/>
      <c r="AN847" s="141"/>
      <c r="AO847" s="141"/>
      <c r="AP847" s="141"/>
      <c r="AQ847" s="141"/>
      <c r="AR847" s="141"/>
      <c r="AS847" s="141"/>
      <c r="AT847" s="141"/>
      <c r="AU847" s="141"/>
      <c r="AV847" s="141"/>
      <c r="AW847" s="141"/>
    </row>
    <row r="848" spans="1:49" s="200" customFormat="1" ht="51.6" customHeight="1">
      <c r="A848" s="140" t="str">
        <f>IF(D848&lt;&gt;"",VLOOKUP('ACTIVOS DE INFORMACIÓN 2020'!D848,DATA!$E$2:$F$101,2)&amp;"-"&amp;B848,"")</f>
        <v/>
      </c>
      <c r="B848" s="140"/>
      <c r="C848" s="141"/>
      <c r="D848" s="141"/>
      <c r="E848" s="141"/>
      <c r="F848" s="142"/>
      <c r="G848" s="141"/>
      <c r="H848" s="141"/>
      <c r="I848" s="143"/>
      <c r="J848" s="145"/>
      <c r="K848" s="141"/>
      <c r="L848" s="145"/>
      <c r="M848" s="141"/>
      <c r="N848" s="141"/>
      <c r="O848" s="141"/>
      <c r="P848" s="141"/>
      <c r="Q848" s="141"/>
      <c r="R848" s="141"/>
      <c r="S848" s="141"/>
      <c r="T848" s="142"/>
      <c r="U848" s="199"/>
      <c r="V848" s="141"/>
      <c r="W848" s="141"/>
      <c r="X848" s="143"/>
      <c r="Y848" s="141"/>
      <c r="Z848" s="143"/>
      <c r="AA848" s="143"/>
      <c r="AB848" s="143"/>
      <c r="AC848" s="141"/>
      <c r="AD848" s="144"/>
      <c r="AE848" s="141"/>
      <c r="AF848" s="141"/>
      <c r="AG848" s="141"/>
      <c r="AH848" s="141"/>
      <c r="AI848" s="141"/>
      <c r="AJ848" s="141"/>
      <c r="AK848" s="164"/>
      <c r="AL848" s="141"/>
      <c r="AM848" s="141"/>
      <c r="AN848" s="141"/>
      <c r="AO848" s="141"/>
      <c r="AP848" s="141"/>
      <c r="AQ848" s="141"/>
      <c r="AR848" s="141"/>
      <c r="AS848" s="141"/>
      <c r="AT848" s="141"/>
      <c r="AU848" s="141"/>
      <c r="AV848" s="141"/>
      <c r="AW848" s="141"/>
    </row>
    <row r="849" spans="1:49" s="200" customFormat="1" ht="51.6" customHeight="1">
      <c r="A849" s="140" t="str">
        <f>IF(D849&lt;&gt;"",VLOOKUP('ACTIVOS DE INFORMACIÓN 2020'!D849,DATA!$E$2:$F$101,2)&amp;"-"&amp;B849,"")</f>
        <v/>
      </c>
      <c r="B849" s="140"/>
      <c r="C849" s="141"/>
      <c r="D849" s="141"/>
      <c r="E849" s="141"/>
      <c r="F849" s="142"/>
      <c r="G849" s="141"/>
      <c r="H849" s="141"/>
      <c r="I849" s="143"/>
      <c r="J849" s="145"/>
      <c r="K849" s="141"/>
      <c r="L849" s="145"/>
      <c r="M849" s="141"/>
      <c r="N849" s="141"/>
      <c r="O849" s="141"/>
      <c r="P849" s="141"/>
      <c r="Q849" s="141"/>
      <c r="R849" s="141"/>
      <c r="S849" s="141"/>
      <c r="T849" s="142"/>
      <c r="U849" s="199"/>
      <c r="V849" s="141"/>
      <c r="W849" s="141"/>
      <c r="X849" s="143"/>
      <c r="Y849" s="141"/>
      <c r="Z849" s="143"/>
      <c r="AA849" s="143"/>
      <c r="AB849" s="143"/>
      <c r="AC849" s="141"/>
      <c r="AD849" s="144"/>
      <c r="AE849" s="141"/>
      <c r="AF849" s="141"/>
      <c r="AG849" s="141"/>
      <c r="AH849" s="141"/>
      <c r="AI849" s="141"/>
      <c r="AJ849" s="141"/>
      <c r="AK849" s="164"/>
      <c r="AL849" s="141"/>
      <c r="AM849" s="141"/>
      <c r="AN849" s="141"/>
      <c r="AO849" s="141"/>
      <c r="AP849" s="141"/>
      <c r="AQ849" s="141"/>
      <c r="AR849" s="141"/>
      <c r="AS849" s="141"/>
      <c r="AT849" s="141"/>
      <c r="AU849" s="141"/>
      <c r="AV849" s="141"/>
      <c r="AW849" s="141"/>
    </row>
    <row r="850" spans="1:49" s="200" customFormat="1" ht="51.6" customHeight="1">
      <c r="A850" s="140" t="str">
        <f>IF(D850&lt;&gt;"",VLOOKUP('ACTIVOS DE INFORMACIÓN 2020'!D850,DATA!$E$2:$F$101,2)&amp;"-"&amp;B850,"")</f>
        <v/>
      </c>
      <c r="B850" s="140"/>
      <c r="C850" s="141"/>
      <c r="D850" s="141"/>
      <c r="E850" s="141"/>
      <c r="F850" s="142"/>
      <c r="G850" s="141"/>
      <c r="H850" s="141"/>
      <c r="I850" s="143"/>
      <c r="J850" s="145"/>
      <c r="K850" s="141"/>
      <c r="L850" s="145"/>
      <c r="M850" s="141"/>
      <c r="N850" s="141"/>
      <c r="O850" s="141"/>
      <c r="P850" s="141"/>
      <c r="Q850" s="141"/>
      <c r="R850" s="141"/>
      <c r="S850" s="141"/>
      <c r="T850" s="142"/>
      <c r="U850" s="199"/>
      <c r="V850" s="141"/>
      <c r="W850" s="141"/>
      <c r="X850" s="143"/>
      <c r="Y850" s="141"/>
      <c r="Z850" s="143"/>
      <c r="AA850" s="143"/>
      <c r="AB850" s="143"/>
      <c r="AC850" s="141"/>
      <c r="AD850" s="144"/>
      <c r="AE850" s="141"/>
      <c r="AF850" s="141"/>
      <c r="AG850" s="141"/>
      <c r="AH850" s="141"/>
      <c r="AI850" s="141"/>
      <c r="AJ850" s="141"/>
      <c r="AK850" s="164"/>
      <c r="AL850" s="141"/>
      <c r="AM850" s="141"/>
      <c r="AN850" s="141"/>
      <c r="AO850" s="141"/>
      <c r="AP850" s="141"/>
      <c r="AQ850" s="141"/>
      <c r="AR850" s="141"/>
      <c r="AS850" s="141"/>
      <c r="AT850" s="141"/>
      <c r="AU850" s="141"/>
      <c r="AV850" s="141"/>
      <c r="AW850" s="141"/>
    </row>
    <row r="851" spans="1:49" s="200" customFormat="1" ht="51.6" customHeight="1">
      <c r="A851" s="140" t="str">
        <f>IF(D851&lt;&gt;"",VLOOKUP('ACTIVOS DE INFORMACIÓN 2020'!D851,DATA!$E$2:$F$101,2)&amp;"-"&amp;B851,"")</f>
        <v/>
      </c>
      <c r="B851" s="140"/>
      <c r="C851" s="141"/>
      <c r="D851" s="141"/>
      <c r="E851" s="141"/>
      <c r="F851" s="142"/>
      <c r="G851" s="141"/>
      <c r="H851" s="141"/>
      <c r="I851" s="143"/>
      <c r="J851" s="145"/>
      <c r="K851" s="141"/>
      <c r="L851" s="145"/>
      <c r="M851" s="141"/>
      <c r="N851" s="141"/>
      <c r="O851" s="141"/>
      <c r="P851" s="141"/>
      <c r="Q851" s="141"/>
      <c r="R851" s="141"/>
      <c r="S851" s="141"/>
      <c r="T851" s="142"/>
      <c r="U851" s="199"/>
      <c r="V851" s="141"/>
      <c r="W851" s="141"/>
      <c r="X851" s="143"/>
      <c r="Y851" s="141"/>
      <c r="Z851" s="143"/>
      <c r="AA851" s="143"/>
      <c r="AB851" s="143"/>
      <c r="AC851" s="141"/>
      <c r="AD851" s="144"/>
      <c r="AE851" s="141"/>
      <c r="AF851" s="141"/>
      <c r="AG851" s="141"/>
      <c r="AH851" s="141"/>
      <c r="AI851" s="141"/>
      <c r="AJ851" s="141"/>
      <c r="AK851" s="164"/>
      <c r="AL851" s="141"/>
      <c r="AM851" s="141"/>
      <c r="AN851" s="141"/>
      <c r="AO851" s="141"/>
      <c r="AP851" s="141"/>
      <c r="AQ851" s="141"/>
      <c r="AR851" s="141"/>
      <c r="AS851" s="141"/>
      <c r="AT851" s="141"/>
      <c r="AU851" s="141"/>
      <c r="AV851" s="141"/>
      <c r="AW851" s="141"/>
    </row>
    <row r="852" spans="1:49" s="200" customFormat="1" ht="51.6" customHeight="1">
      <c r="A852" s="140" t="str">
        <f>IF(D852&lt;&gt;"",VLOOKUP('ACTIVOS DE INFORMACIÓN 2020'!D852,DATA!$E$2:$F$101,2)&amp;"-"&amp;B852,"")</f>
        <v/>
      </c>
      <c r="B852" s="140"/>
      <c r="C852" s="141"/>
      <c r="D852" s="141"/>
      <c r="E852" s="141"/>
      <c r="F852" s="142"/>
      <c r="G852" s="141"/>
      <c r="H852" s="141"/>
      <c r="I852" s="143"/>
      <c r="J852" s="145"/>
      <c r="K852" s="141"/>
      <c r="L852" s="145"/>
      <c r="M852" s="141"/>
      <c r="N852" s="141"/>
      <c r="O852" s="141"/>
      <c r="P852" s="141"/>
      <c r="Q852" s="141"/>
      <c r="R852" s="141"/>
      <c r="S852" s="141"/>
      <c r="T852" s="142"/>
      <c r="U852" s="199"/>
      <c r="V852" s="141"/>
      <c r="W852" s="141"/>
      <c r="X852" s="143"/>
      <c r="Y852" s="141"/>
      <c r="Z852" s="143"/>
      <c r="AA852" s="143"/>
      <c r="AB852" s="143"/>
      <c r="AC852" s="141"/>
      <c r="AD852" s="144"/>
      <c r="AE852" s="141"/>
      <c r="AF852" s="141"/>
      <c r="AG852" s="141"/>
      <c r="AH852" s="141"/>
      <c r="AI852" s="141"/>
      <c r="AJ852" s="141"/>
      <c r="AK852" s="164"/>
      <c r="AL852" s="141"/>
      <c r="AM852" s="141"/>
      <c r="AN852" s="141"/>
      <c r="AO852" s="141"/>
      <c r="AP852" s="141"/>
      <c r="AQ852" s="141"/>
      <c r="AR852" s="141"/>
      <c r="AS852" s="141"/>
      <c r="AT852" s="141"/>
      <c r="AU852" s="141"/>
      <c r="AV852" s="141"/>
      <c r="AW852" s="141"/>
    </row>
    <row r="853" spans="1:49" s="200" customFormat="1" ht="51.6" customHeight="1">
      <c r="A853" s="140" t="str">
        <f>IF(D853&lt;&gt;"",VLOOKUP('ACTIVOS DE INFORMACIÓN 2020'!D853,DATA!$E$2:$F$101,2)&amp;"-"&amp;B853,"")</f>
        <v/>
      </c>
      <c r="B853" s="140"/>
      <c r="C853" s="141"/>
      <c r="D853" s="141"/>
      <c r="E853" s="141"/>
      <c r="F853" s="142"/>
      <c r="G853" s="141"/>
      <c r="H853" s="141"/>
      <c r="I853" s="143"/>
      <c r="J853" s="145"/>
      <c r="K853" s="141"/>
      <c r="L853" s="145"/>
      <c r="M853" s="141"/>
      <c r="N853" s="141"/>
      <c r="O853" s="141"/>
      <c r="P853" s="141"/>
      <c r="Q853" s="141"/>
      <c r="R853" s="141"/>
      <c r="S853" s="141"/>
      <c r="T853" s="142"/>
      <c r="U853" s="199"/>
      <c r="V853" s="141"/>
      <c r="W853" s="141"/>
      <c r="X853" s="143"/>
      <c r="Y853" s="141"/>
      <c r="Z853" s="143"/>
      <c r="AA853" s="143"/>
      <c r="AB853" s="143"/>
      <c r="AC853" s="141"/>
      <c r="AD853" s="144"/>
      <c r="AE853" s="141"/>
      <c r="AF853" s="141"/>
      <c r="AG853" s="141"/>
      <c r="AH853" s="141"/>
      <c r="AI853" s="141"/>
      <c r="AJ853" s="141"/>
      <c r="AK853" s="164"/>
      <c r="AL853" s="141"/>
      <c r="AM853" s="141"/>
      <c r="AN853" s="141"/>
      <c r="AO853" s="141"/>
      <c r="AP853" s="141"/>
      <c r="AQ853" s="141"/>
      <c r="AR853" s="141"/>
      <c r="AS853" s="141"/>
      <c r="AT853" s="141"/>
      <c r="AU853" s="141"/>
      <c r="AV853" s="141"/>
      <c r="AW853" s="141"/>
    </row>
    <row r="854" spans="1:49" s="200" customFormat="1" ht="51.6" customHeight="1">
      <c r="A854" s="140" t="str">
        <f>IF(D854&lt;&gt;"",VLOOKUP('ACTIVOS DE INFORMACIÓN 2020'!D854,DATA!$E$2:$F$101,2)&amp;"-"&amp;B854,"")</f>
        <v/>
      </c>
      <c r="B854" s="140"/>
      <c r="C854" s="141"/>
      <c r="D854" s="141"/>
      <c r="E854" s="141"/>
      <c r="F854" s="142"/>
      <c r="G854" s="141"/>
      <c r="H854" s="141"/>
      <c r="I854" s="143"/>
      <c r="J854" s="145"/>
      <c r="K854" s="141"/>
      <c r="L854" s="145"/>
      <c r="M854" s="141"/>
      <c r="N854" s="141"/>
      <c r="O854" s="141"/>
      <c r="P854" s="141"/>
      <c r="Q854" s="141"/>
      <c r="R854" s="141"/>
      <c r="S854" s="141"/>
      <c r="T854" s="142"/>
      <c r="U854" s="199"/>
      <c r="V854" s="141"/>
      <c r="W854" s="141"/>
      <c r="X854" s="143"/>
      <c r="Y854" s="141"/>
      <c r="Z854" s="143"/>
      <c r="AA854" s="143"/>
      <c r="AB854" s="143"/>
      <c r="AC854" s="141"/>
      <c r="AD854" s="144"/>
      <c r="AE854" s="141"/>
      <c r="AF854" s="141"/>
      <c r="AG854" s="141"/>
      <c r="AH854" s="141"/>
      <c r="AI854" s="141"/>
      <c r="AJ854" s="141"/>
      <c r="AK854" s="164"/>
      <c r="AL854" s="141"/>
      <c r="AM854" s="141"/>
      <c r="AN854" s="141"/>
      <c r="AO854" s="141"/>
      <c r="AP854" s="141"/>
      <c r="AQ854" s="141"/>
      <c r="AR854" s="141"/>
      <c r="AS854" s="141"/>
      <c r="AT854" s="141"/>
      <c r="AU854" s="141"/>
      <c r="AV854" s="141"/>
      <c r="AW854" s="141"/>
    </row>
    <row r="855" spans="1:49" s="200" customFormat="1" ht="51.6" customHeight="1">
      <c r="A855" s="140" t="str">
        <f>IF(D855&lt;&gt;"",VLOOKUP('ACTIVOS DE INFORMACIÓN 2020'!D855,DATA!$E$2:$F$101,2)&amp;"-"&amp;B855,"")</f>
        <v/>
      </c>
      <c r="B855" s="140"/>
      <c r="C855" s="141"/>
      <c r="D855" s="141"/>
      <c r="E855" s="141"/>
      <c r="F855" s="142"/>
      <c r="G855" s="141"/>
      <c r="H855" s="141"/>
      <c r="I855" s="143"/>
      <c r="J855" s="145"/>
      <c r="K855" s="141"/>
      <c r="L855" s="145"/>
      <c r="M855" s="141"/>
      <c r="N855" s="141"/>
      <c r="O855" s="141"/>
      <c r="P855" s="141"/>
      <c r="Q855" s="141"/>
      <c r="R855" s="141"/>
      <c r="S855" s="141"/>
      <c r="T855" s="142"/>
      <c r="U855" s="199"/>
      <c r="V855" s="141"/>
      <c r="W855" s="141"/>
      <c r="X855" s="143"/>
      <c r="Y855" s="141"/>
      <c r="Z855" s="143"/>
      <c r="AA855" s="143"/>
      <c r="AB855" s="143"/>
      <c r="AC855" s="141"/>
      <c r="AD855" s="144"/>
      <c r="AE855" s="141"/>
      <c r="AF855" s="141"/>
      <c r="AG855" s="141"/>
      <c r="AH855" s="141"/>
      <c r="AI855" s="141"/>
      <c r="AJ855" s="141"/>
      <c r="AK855" s="164"/>
      <c r="AL855" s="141"/>
      <c r="AM855" s="141"/>
      <c r="AN855" s="141"/>
      <c r="AO855" s="141"/>
      <c r="AP855" s="141"/>
      <c r="AQ855" s="141"/>
      <c r="AR855" s="141"/>
      <c r="AS855" s="141"/>
      <c r="AT855" s="141"/>
      <c r="AU855" s="141"/>
      <c r="AV855" s="141"/>
      <c r="AW855" s="141"/>
    </row>
    <row r="856" spans="1:49" s="200" customFormat="1" ht="51.6" customHeight="1">
      <c r="A856" s="140" t="str">
        <f>IF(D856&lt;&gt;"",VLOOKUP('ACTIVOS DE INFORMACIÓN 2020'!D856,DATA!$E$2:$F$101,2)&amp;"-"&amp;B856,"")</f>
        <v/>
      </c>
      <c r="B856" s="140"/>
      <c r="C856" s="141"/>
      <c r="D856" s="141"/>
      <c r="E856" s="141"/>
      <c r="F856" s="142"/>
      <c r="G856" s="141"/>
      <c r="H856" s="141"/>
      <c r="I856" s="143"/>
      <c r="J856" s="145"/>
      <c r="K856" s="141"/>
      <c r="L856" s="145"/>
      <c r="M856" s="141"/>
      <c r="N856" s="141"/>
      <c r="O856" s="141"/>
      <c r="P856" s="141"/>
      <c r="Q856" s="141"/>
      <c r="R856" s="141"/>
      <c r="S856" s="141"/>
      <c r="T856" s="142"/>
      <c r="U856" s="199"/>
      <c r="V856" s="141"/>
      <c r="W856" s="141"/>
      <c r="X856" s="143"/>
      <c r="Y856" s="141"/>
      <c r="Z856" s="143"/>
      <c r="AA856" s="143"/>
      <c r="AB856" s="143"/>
      <c r="AC856" s="141"/>
      <c r="AD856" s="144"/>
      <c r="AE856" s="141"/>
      <c r="AF856" s="141"/>
      <c r="AG856" s="141"/>
      <c r="AH856" s="141"/>
      <c r="AI856" s="141"/>
      <c r="AJ856" s="141"/>
      <c r="AK856" s="164"/>
      <c r="AL856" s="141"/>
      <c r="AM856" s="141"/>
      <c r="AN856" s="141"/>
      <c r="AO856" s="141"/>
      <c r="AP856" s="141"/>
      <c r="AQ856" s="141"/>
      <c r="AR856" s="141"/>
      <c r="AS856" s="141"/>
      <c r="AT856" s="141"/>
      <c r="AU856" s="141"/>
      <c r="AV856" s="141"/>
      <c r="AW856" s="141"/>
    </row>
    <row r="857" spans="1:49" s="200" customFormat="1" ht="51.6" customHeight="1">
      <c r="A857" s="140" t="str">
        <f>IF(D857&lt;&gt;"",VLOOKUP('ACTIVOS DE INFORMACIÓN 2020'!D857,DATA!$E$2:$F$101,2)&amp;"-"&amp;B857,"")</f>
        <v/>
      </c>
      <c r="B857" s="140"/>
      <c r="C857" s="141"/>
      <c r="D857" s="141"/>
      <c r="E857" s="141"/>
      <c r="F857" s="142"/>
      <c r="G857" s="141"/>
      <c r="H857" s="141"/>
      <c r="I857" s="143"/>
      <c r="J857" s="145"/>
      <c r="K857" s="141"/>
      <c r="L857" s="145"/>
      <c r="M857" s="141"/>
      <c r="N857" s="141"/>
      <c r="O857" s="141"/>
      <c r="P857" s="141"/>
      <c r="Q857" s="141"/>
      <c r="R857" s="141"/>
      <c r="S857" s="141"/>
      <c r="T857" s="142"/>
      <c r="U857" s="199"/>
      <c r="V857" s="141"/>
      <c r="W857" s="141"/>
      <c r="X857" s="143"/>
      <c r="Y857" s="141"/>
      <c r="Z857" s="143"/>
      <c r="AA857" s="143"/>
      <c r="AB857" s="143"/>
      <c r="AC857" s="141"/>
      <c r="AD857" s="144"/>
      <c r="AE857" s="141"/>
      <c r="AF857" s="141"/>
      <c r="AG857" s="141"/>
      <c r="AH857" s="141"/>
      <c r="AI857" s="141"/>
      <c r="AJ857" s="141"/>
      <c r="AK857" s="164"/>
      <c r="AL857" s="141"/>
      <c r="AM857" s="141"/>
      <c r="AN857" s="141"/>
      <c r="AO857" s="141"/>
      <c r="AP857" s="141"/>
      <c r="AQ857" s="141"/>
      <c r="AR857" s="141"/>
      <c r="AS857" s="141"/>
      <c r="AT857" s="141"/>
      <c r="AU857" s="141"/>
      <c r="AV857" s="141"/>
      <c r="AW857" s="141"/>
    </row>
    <row r="858" spans="1:49" s="200" customFormat="1" ht="51.6" customHeight="1">
      <c r="A858" s="140" t="str">
        <f>IF(D858&lt;&gt;"",VLOOKUP('ACTIVOS DE INFORMACIÓN 2020'!D858,DATA!$E$2:$F$101,2)&amp;"-"&amp;B858,"")</f>
        <v/>
      </c>
      <c r="B858" s="140"/>
      <c r="C858" s="141"/>
      <c r="D858" s="141"/>
      <c r="E858" s="141"/>
      <c r="F858" s="142"/>
      <c r="G858" s="141"/>
      <c r="H858" s="141"/>
      <c r="I858" s="143"/>
      <c r="J858" s="145"/>
      <c r="K858" s="141"/>
      <c r="L858" s="145"/>
      <c r="M858" s="141"/>
      <c r="N858" s="141"/>
      <c r="O858" s="141"/>
      <c r="P858" s="141"/>
      <c r="Q858" s="141"/>
      <c r="R858" s="141"/>
      <c r="S858" s="141"/>
      <c r="T858" s="142"/>
      <c r="U858" s="199"/>
      <c r="V858" s="141"/>
      <c r="W858" s="141"/>
      <c r="X858" s="143"/>
      <c r="Y858" s="141"/>
      <c r="Z858" s="143"/>
      <c r="AA858" s="143"/>
      <c r="AB858" s="143"/>
      <c r="AC858" s="141"/>
      <c r="AD858" s="144"/>
      <c r="AE858" s="141"/>
      <c r="AF858" s="141"/>
      <c r="AG858" s="141"/>
      <c r="AH858" s="141"/>
      <c r="AI858" s="141"/>
      <c r="AJ858" s="141"/>
      <c r="AK858" s="164"/>
      <c r="AL858" s="141"/>
      <c r="AM858" s="141"/>
      <c r="AN858" s="141"/>
      <c r="AO858" s="141"/>
      <c r="AP858" s="141"/>
      <c r="AQ858" s="141"/>
      <c r="AR858" s="141"/>
      <c r="AS858" s="141"/>
      <c r="AT858" s="141"/>
      <c r="AU858" s="141"/>
      <c r="AV858" s="141"/>
      <c r="AW858" s="141"/>
    </row>
    <row r="859" spans="1:49" s="200" customFormat="1" ht="51.6" customHeight="1">
      <c r="A859" s="140" t="str">
        <f>IF(D859&lt;&gt;"",VLOOKUP('ACTIVOS DE INFORMACIÓN 2020'!D859,DATA!$E$2:$F$101,2)&amp;"-"&amp;B859,"")</f>
        <v/>
      </c>
      <c r="B859" s="140"/>
      <c r="C859" s="141"/>
      <c r="D859" s="141"/>
      <c r="E859" s="141"/>
      <c r="F859" s="142"/>
      <c r="G859" s="141"/>
      <c r="H859" s="141"/>
      <c r="I859" s="143"/>
      <c r="J859" s="145"/>
      <c r="K859" s="141"/>
      <c r="L859" s="145"/>
      <c r="M859" s="141"/>
      <c r="N859" s="141"/>
      <c r="O859" s="141"/>
      <c r="P859" s="141"/>
      <c r="Q859" s="141"/>
      <c r="R859" s="141"/>
      <c r="S859" s="141"/>
      <c r="T859" s="142"/>
      <c r="U859" s="199"/>
      <c r="V859" s="141"/>
      <c r="W859" s="141"/>
      <c r="X859" s="143"/>
      <c r="Y859" s="141"/>
      <c r="Z859" s="143"/>
      <c r="AA859" s="143"/>
      <c r="AB859" s="143"/>
      <c r="AC859" s="141"/>
      <c r="AD859" s="144"/>
      <c r="AE859" s="141"/>
      <c r="AF859" s="141"/>
      <c r="AG859" s="141"/>
      <c r="AH859" s="141"/>
      <c r="AI859" s="141"/>
      <c r="AJ859" s="141"/>
      <c r="AK859" s="164"/>
      <c r="AL859" s="141"/>
      <c r="AM859" s="141"/>
      <c r="AN859" s="141"/>
      <c r="AO859" s="141"/>
      <c r="AP859" s="141"/>
      <c r="AQ859" s="141"/>
      <c r="AR859" s="141"/>
      <c r="AS859" s="141"/>
      <c r="AT859" s="141"/>
      <c r="AU859" s="141"/>
      <c r="AV859" s="141"/>
      <c r="AW859" s="141"/>
    </row>
    <row r="860" spans="1:49" s="200" customFormat="1" ht="51.6" customHeight="1">
      <c r="A860" s="140" t="str">
        <f>IF(D860&lt;&gt;"",VLOOKUP('ACTIVOS DE INFORMACIÓN 2020'!D860,DATA!$E$2:$F$101,2)&amp;"-"&amp;B860,"")</f>
        <v/>
      </c>
      <c r="B860" s="140"/>
      <c r="C860" s="141"/>
      <c r="D860" s="141"/>
      <c r="E860" s="141"/>
      <c r="F860" s="142"/>
      <c r="G860" s="141"/>
      <c r="H860" s="141"/>
      <c r="I860" s="143"/>
      <c r="J860" s="145"/>
      <c r="K860" s="141"/>
      <c r="L860" s="145"/>
      <c r="M860" s="141"/>
      <c r="N860" s="141"/>
      <c r="O860" s="141"/>
      <c r="P860" s="141"/>
      <c r="Q860" s="141"/>
      <c r="R860" s="141"/>
      <c r="S860" s="141"/>
      <c r="T860" s="142"/>
      <c r="U860" s="199"/>
      <c r="V860" s="141"/>
      <c r="W860" s="141"/>
      <c r="X860" s="143"/>
      <c r="Y860" s="141"/>
      <c r="Z860" s="143"/>
      <c r="AA860" s="143"/>
      <c r="AB860" s="143"/>
      <c r="AC860" s="141"/>
      <c r="AD860" s="144"/>
      <c r="AE860" s="141"/>
      <c r="AF860" s="141"/>
      <c r="AG860" s="141"/>
      <c r="AH860" s="141"/>
      <c r="AI860" s="141"/>
      <c r="AJ860" s="141"/>
      <c r="AK860" s="164"/>
      <c r="AL860" s="141"/>
      <c r="AM860" s="141"/>
      <c r="AN860" s="141"/>
      <c r="AO860" s="141"/>
      <c r="AP860" s="141"/>
      <c r="AQ860" s="141"/>
      <c r="AR860" s="141"/>
      <c r="AS860" s="141"/>
      <c r="AT860" s="141"/>
      <c r="AU860" s="141"/>
      <c r="AV860" s="141"/>
      <c r="AW860" s="141"/>
    </row>
    <row r="861" spans="1:49" s="200" customFormat="1" ht="51.6" customHeight="1">
      <c r="A861" s="140" t="str">
        <f>IF(D861&lt;&gt;"",VLOOKUP('ACTIVOS DE INFORMACIÓN 2020'!D861,DATA!$E$2:$F$101,2)&amp;"-"&amp;B861,"")</f>
        <v/>
      </c>
      <c r="B861" s="140"/>
      <c r="C861" s="141"/>
      <c r="D861" s="141"/>
      <c r="E861" s="141"/>
      <c r="F861" s="142"/>
      <c r="G861" s="141"/>
      <c r="H861" s="141"/>
      <c r="I861" s="143"/>
      <c r="J861" s="145"/>
      <c r="K861" s="141"/>
      <c r="L861" s="145"/>
      <c r="M861" s="141"/>
      <c r="N861" s="141"/>
      <c r="O861" s="141"/>
      <c r="P861" s="141"/>
      <c r="Q861" s="141"/>
      <c r="R861" s="141"/>
      <c r="S861" s="141"/>
      <c r="T861" s="142"/>
      <c r="U861" s="199"/>
      <c r="V861" s="141"/>
      <c r="W861" s="141"/>
      <c r="X861" s="143"/>
      <c r="Y861" s="141"/>
      <c r="Z861" s="143"/>
      <c r="AA861" s="143"/>
      <c r="AB861" s="143"/>
      <c r="AC861" s="141"/>
      <c r="AD861" s="144"/>
      <c r="AE861" s="141"/>
      <c r="AF861" s="141"/>
      <c r="AG861" s="141"/>
      <c r="AH861" s="141"/>
      <c r="AI861" s="141"/>
      <c r="AJ861" s="141"/>
      <c r="AK861" s="164"/>
      <c r="AL861" s="141"/>
      <c r="AM861" s="141"/>
      <c r="AN861" s="141"/>
      <c r="AO861" s="141"/>
      <c r="AP861" s="141"/>
      <c r="AQ861" s="141"/>
      <c r="AR861" s="141"/>
      <c r="AS861" s="141"/>
      <c r="AT861" s="141"/>
      <c r="AU861" s="141"/>
      <c r="AV861" s="141"/>
      <c r="AW861" s="141"/>
    </row>
    <row r="862" spans="1:49" s="200" customFormat="1" ht="51.6" customHeight="1">
      <c r="A862" s="140" t="str">
        <f>IF(D862&lt;&gt;"",VLOOKUP('ACTIVOS DE INFORMACIÓN 2020'!D862,DATA!$E$2:$F$101,2)&amp;"-"&amp;B862,"")</f>
        <v/>
      </c>
      <c r="B862" s="140"/>
      <c r="C862" s="141"/>
      <c r="D862" s="141"/>
      <c r="E862" s="141"/>
      <c r="F862" s="142"/>
      <c r="G862" s="141"/>
      <c r="H862" s="141"/>
      <c r="I862" s="143"/>
      <c r="J862" s="145"/>
      <c r="K862" s="141"/>
      <c r="L862" s="145"/>
      <c r="M862" s="141"/>
      <c r="N862" s="141"/>
      <c r="O862" s="141"/>
      <c r="P862" s="141"/>
      <c r="Q862" s="141"/>
      <c r="R862" s="141"/>
      <c r="S862" s="141"/>
      <c r="T862" s="142"/>
      <c r="U862" s="199"/>
      <c r="V862" s="141"/>
      <c r="W862" s="141"/>
      <c r="X862" s="143"/>
      <c r="Y862" s="141"/>
      <c r="Z862" s="143"/>
      <c r="AA862" s="143"/>
      <c r="AB862" s="143"/>
      <c r="AC862" s="141"/>
      <c r="AD862" s="144"/>
      <c r="AE862" s="141"/>
      <c r="AF862" s="141"/>
      <c r="AG862" s="141"/>
      <c r="AH862" s="141"/>
      <c r="AI862" s="141"/>
      <c r="AJ862" s="141"/>
      <c r="AK862" s="164"/>
      <c r="AL862" s="141"/>
      <c r="AM862" s="141"/>
      <c r="AN862" s="141"/>
      <c r="AO862" s="141"/>
      <c r="AP862" s="141"/>
      <c r="AQ862" s="141"/>
      <c r="AR862" s="141"/>
      <c r="AS862" s="141"/>
      <c r="AT862" s="141"/>
      <c r="AU862" s="141"/>
      <c r="AV862" s="141"/>
      <c r="AW862" s="141"/>
    </row>
    <row r="863" spans="1:49" s="200" customFormat="1" ht="51.6" customHeight="1">
      <c r="A863" s="140" t="str">
        <f>IF(D863&lt;&gt;"",VLOOKUP('ACTIVOS DE INFORMACIÓN 2020'!D863,DATA!$E$2:$F$101,2)&amp;"-"&amp;B863,"")</f>
        <v/>
      </c>
      <c r="B863" s="140"/>
      <c r="C863" s="141"/>
      <c r="D863" s="141"/>
      <c r="E863" s="141"/>
      <c r="F863" s="142"/>
      <c r="G863" s="141"/>
      <c r="H863" s="141"/>
      <c r="I863" s="143"/>
      <c r="J863" s="145"/>
      <c r="K863" s="141"/>
      <c r="L863" s="145"/>
      <c r="M863" s="141"/>
      <c r="N863" s="141"/>
      <c r="O863" s="141"/>
      <c r="P863" s="141"/>
      <c r="Q863" s="141"/>
      <c r="R863" s="141"/>
      <c r="S863" s="141"/>
      <c r="T863" s="142"/>
      <c r="U863" s="199"/>
      <c r="V863" s="141"/>
      <c r="W863" s="141"/>
      <c r="X863" s="143"/>
      <c r="Y863" s="141"/>
      <c r="Z863" s="143"/>
      <c r="AA863" s="143"/>
      <c r="AB863" s="143"/>
      <c r="AC863" s="141"/>
      <c r="AD863" s="144"/>
      <c r="AE863" s="141"/>
      <c r="AF863" s="141"/>
      <c r="AG863" s="141"/>
      <c r="AH863" s="141"/>
      <c r="AI863" s="141"/>
      <c r="AJ863" s="141"/>
      <c r="AK863" s="164"/>
      <c r="AL863" s="141"/>
      <c r="AM863" s="141"/>
      <c r="AN863" s="141"/>
      <c r="AO863" s="141"/>
      <c r="AP863" s="141"/>
      <c r="AQ863" s="141"/>
      <c r="AR863" s="141"/>
      <c r="AS863" s="141"/>
      <c r="AT863" s="141"/>
      <c r="AU863" s="141"/>
      <c r="AV863" s="141"/>
      <c r="AW863" s="141"/>
    </row>
    <row r="864" spans="1:49" s="200" customFormat="1" ht="51.6" customHeight="1">
      <c r="A864" s="140" t="str">
        <f>IF(D864&lt;&gt;"",VLOOKUP('ACTIVOS DE INFORMACIÓN 2020'!D864,DATA!$E$2:$F$101,2)&amp;"-"&amp;B864,"")</f>
        <v/>
      </c>
      <c r="B864" s="140"/>
      <c r="C864" s="141"/>
      <c r="D864" s="141"/>
      <c r="E864" s="141"/>
      <c r="F864" s="142"/>
      <c r="G864" s="141"/>
      <c r="H864" s="141"/>
      <c r="I864" s="143"/>
      <c r="J864" s="145"/>
      <c r="K864" s="141"/>
      <c r="L864" s="145"/>
      <c r="M864" s="141"/>
      <c r="N864" s="141"/>
      <c r="O864" s="141"/>
      <c r="P864" s="141"/>
      <c r="Q864" s="141"/>
      <c r="R864" s="141"/>
      <c r="S864" s="141"/>
      <c r="T864" s="142"/>
      <c r="U864" s="199"/>
      <c r="V864" s="141"/>
      <c r="W864" s="141"/>
      <c r="X864" s="143"/>
      <c r="Y864" s="141"/>
      <c r="Z864" s="143"/>
      <c r="AA864" s="143"/>
      <c r="AB864" s="143"/>
      <c r="AC864" s="141"/>
      <c r="AD864" s="144"/>
      <c r="AE864" s="141"/>
      <c r="AF864" s="141"/>
      <c r="AG864" s="141"/>
      <c r="AH864" s="141"/>
      <c r="AI864" s="141"/>
      <c r="AJ864" s="141"/>
      <c r="AK864" s="164"/>
      <c r="AL864" s="141"/>
      <c r="AM864" s="141"/>
      <c r="AN864" s="141"/>
      <c r="AO864" s="141"/>
      <c r="AP864" s="141"/>
      <c r="AQ864" s="141"/>
      <c r="AR864" s="141"/>
      <c r="AS864" s="141"/>
      <c r="AT864" s="141"/>
      <c r="AU864" s="141"/>
      <c r="AV864" s="141"/>
      <c r="AW864" s="141"/>
    </row>
    <row r="865" spans="1:49" s="200" customFormat="1" ht="51.6" customHeight="1">
      <c r="A865" s="140" t="str">
        <f>IF(D865&lt;&gt;"",VLOOKUP('ACTIVOS DE INFORMACIÓN 2020'!D865,DATA!$E$2:$F$101,2)&amp;"-"&amp;B865,"")</f>
        <v/>
      </c>
      <c r="B865" s="140"/>
      <c r="C865" s="141"/>
      <c r="D865" s="141"/>
      <c r="E865" s="141"/>
      <c r="F865" s="142"/>
      <c r="G865" s="141"/>
      <c r="H865" s="141"/>
      <c r="I865" s="143"/>
      <c r="J865" s="145"/>
      <c r="K865" s="141"/>
      <c r="L865" s="145"/>
      <c r="M865" s="141"/>
      <c r="N865" s="141"/>
      <c r="O865" s="141"/>
      <c r="P865" s="141"/>
      <c r="Q865" s="141"/>
      <c r="R865" s="141"/>
      <c r="S865" s="141"/>
      <c r="T865" s="142"/>
      <c r="U865" s="199"/>
      <c r="V865" s="141"/>
      <c r="W865" s="141"/>
      <c r="X865" s="143"/>
      <c r="Y865" s="141"/>
      <c r="Z865" s="143"/>
      <c r="AA865" s="143"/>
      <c r="AB865" s="143"/>
      <c r="AC865" s="141"/>
      <c r="AD865" s="144"/>
      <c r="AE865" s="141"/>
      <c r="AF865" s="141"/>
      <c r="AG865" s="141"/>
      <c r="AH865" s="141"/>
      <c r="AI865" s="141"/>
      <c r="AJ865" s="141"/>
      <c r="AK865" s="164"/>
      <c r="AL865" s="141"/>
      <c r="AM865" s="141"/>
      <c r="AN865" s="141"/>
      <c r="AO865" s="141"/>
      <c r="AP865" s="141"/>
      <c r="AQ865" s="141"/>
      <c r="AR865" s="141"/>
      <c r="AS865" s="141"/>
      <c r="AT865" s="141"/>
      <c r="AU865" s="141"/>
      <c r="AV865" s="141"/>
      <c r="AW865" s="141"/>
    </row>
    <row r="866" spans="1:49" s="200" customFormat="1" ht="51.6" customHeight="1">
      <c r="A866" s="140" t="str">
        <f>IF(D866&lt;&gt;"",VLOOKUP('ACTIVOS DE INFORMACIÓN 2020'!D866,DATA!$E$2:$F$101,2)&amp;"-"&amp;B866,"")</f>
        <v/>
      </c>
      <c r="B866" s="140"/>
      <c r="C866" s="141"/>
      <c r="D866" s="141"/>
      <c r="E866" s="141"/>
      <c r="F866" s="142"/>
      <c r="G866" s="141"/>
      <c r="H866" s="141"/>
      <c r="I866" s="143"/>
      <c r="J866" s="145"/>
      <c r="K866" s="141"/>
      <c r="L866" s="145"/>
      <c r="M866" s="141"/>
      <c r="N866" s="141"/>
      <c r="O866" s="141"/>
      <c r="P866" s="141"/>
      <c r="Q866" s="141"/>
      <c r="R866" s="141"/>
      <c r="S866" s="141"/>
      <c r="T866" s="142"/>
      <c r="U866" s="199"/>
      <c r="V866" s="141"/>
      <c r="W866" s="141"/>
      <c r="X866" s="143"/>
      <c r="Y866" s="141"/>
      <c r="Z866" s="143"/>
      <c r="AA866" s="143"/>
      <c r="AB866" s="143"/>
      <c r="AC866" s="141"/>
      <c r="AD866" s="144"/>
      <c r="AE866" s="141"/>
      <c r="AF866" s="141"/>
      <c r="AG866" s="141"/>
      <c r="AH866" s="141"/>
      <c r="AI866" s="141"/>
      <c r="AJ866" s="141"/>
      <c r="AK866" s="164"/>
      <c r="AL866" s="141"/>
      <c r="AM866" s="141"/>
      <c r="AN866" s="141"/>
      <c r="AO866" s="141"/>
      <c r="AP866" s="141"/>
      <c r="AQ866" s="141"/>
      <c r="AR866" s="141"/>
      <c r="AS866" s="141"/>
      <c r="AT866" s="141"/>
      <c r="AU866" s="141"/>
      <c r="AV866" s="141"/>
      <c r="AW866" s="141"/>
    </row>
    <row r="867" spans="1:49" s="200" customFormat="1" ht="51.6" customHeight="1">
      <c r="A867" s="140" t="str">
        <f>IF(D867&lt;&gt;"",VLOOKUP('ACTIVOS DE INFORMACIÓN 2020'!D867,DATA!$E$2:$F$101,2)&amp;"-"&amp;B867,"")</f>
        <v/>
      </c>
      <c r="B867" s="140"/>
      <c r="C867" s="141"/>
      <c r="D867" s="141"/>
      <c r="E867" s="141"/>
      <c r="F867" s="142"/>
      <c r="G867" s="141"/>
      <c r="H867" s="141"/>
      <c r="I867" s="143"/>
      <c r="J867" s="145"/>
      <c r="K867" s="141"/>
      <c r="L867" s="145"/>
      <c r="M867" s="141"/>
      <c r="N867" s="141"/>
      <c r="O867" s="141"/>
      <c r="P867" s="141"/>
      <c r="Q867" s="141"/>
      <c r="R867" s="141"/>
      <c r="S867" s="141"/>
      <c r="T867" s="142"/>
      <c r="U867" s="199"/>
      <c r="V867" s="141"/>
      <c r="W867" s="141"/>
      <c r="X867" s="143"/>
      <c r="Y867" s="141"/>
      <c r="Z867" s="143"/>
      <c r="AA867" s="143"/>
      <c r="AB867" s="143"/>
      <c r="AC867" s="141"/>
      <c r="AD867" s="144"/>
      <c r="AE867" s="141"/>
      <c r="AF867" s="141"/>
      <c r="AG867" s="141"/>
      <c r="AH867" s="141"/>
      <c r="AI867" s="141"/>
      <c r="AJ867" s="141"/>
      <c r="AK867" s="164"/>
      <c r="AL867" s="141"/>
      <c r="AM867" s="141"/>
      <c r="AN867" s="141"/>
      <c r="AO867" s="141"/>
      <c r="AP867" s="141"/>
      <c r="AQ867" s="141"/>
      <c r="AR867" s="141"/>
      <c r="AS867" s="141"/>
      <c r="AT867" s="141"/>
      <c r="AU867" s="141"/>
      <c r="AV867" s="141"/>
      <c r="AW867" s="141"/>
    </row>
    <row r="868" spans="1:49" s="200" customFormat="1" ht="51.6" customHeight="1">
      <c r="A868" s="140" t="str">
        <f>IF(D868&lt;&gt;"",VLOOKUP('ACTIVOS DE INFORMACIÓN 2020'!D868,DATA!$E$2:$F$101,2)&amp;"-"&amp;B868,"")</f>
        <v/>
      </c>
      <c r="B868" s="140"/>
      <c r="C868" s="141"/>
      <c r="D868" s="141"/>
      <c r="E868" s="141"/>
      <c r="F868" s="142"/>
      <c r="G868" s="141"/>
      <c r="H868" s="141"/>
      <c r="I868" s="143"/>
      <c r="J868" s="145"/>
      <c r="K868" s="141"/>
      <c r="L868" s="145"/>
      <c r="M868" s="141"/>
      <c r="N868" s="141"/>
      <c r="O868" s="141"/>
      <c r="P868" s="141"/>
      <c r="Q868" s="141"/>
      <c r="R868" s="141"/>
      <c r="S868" s="141"/>
      <c r="T868" s="142"/>
      <c r="U868" s="199"/>
      <c r="V868" s="141"/>
      <c r="W868" s="141"/>
      <c r="X868" s="143"/>
      <c r="Y868" s="141"/>
      <c r="Z868" s="143"/>
      <c r="AA868" s="143"/>
      <c r="AB868" s="143"/>
      <c r="AC868" s="141"/>
      <c r="AD868" s="144"/>
      <c r="AE868" s="141"/>
      <c r="AF868" s="141"/>
      <c r="AG868" s="141"/>
      <c r="AH868" s="141"/>
      <c r="AI868" s="141"/>
      <c r="AJ868" s="141"/>
      <c r="AK868" s="164"/>
      <c r="AL868" s="141"/>
      <c r="AM868" s="141"/>
      <c r="AN868" s="141"/>
      <c r="AO868" s="141"/>
      <c r="AP868" s="141"/>
      <c r="AQ868" s="141"/>
      <c r="AR868" s="141"/>
      <c r="AS868" s="141"/>
      <c r="AT868" s="141"/>
      <c r="AU868" s="141"/>
      <c r="AV868" s="141"/>
      <c r="AW868" s="141"/>
    </row>
    <row r="869" spans="1:49" s="200" customFormat="1" ht="51.6" customHeight="1">
      <c r="A869" s="140" t="str">
        <f>IF(D869&lt;&gt;"",VLOOKUP('ACTIVOS DE INFORMACIÓN 2020'!D869,DATA!$E$2:$F$101,2)&amp;"-"&amp;B869,"")</f>
        <v/>
      </c>
      <c r="B869" s="140"/>
      <c r="C869" s="141"/>
      <c r="D869" s="141"/>
      <c r="E869" s="141"/>
      <c r="F869" s="142"/>
      <c r="G869" s="141"/>
      <c r="H869" s="141"/>
      <c r="I869" s="143"/>
      <c r="J869" s="145"/>
      <c r="K869" s="141"/>
      <c r="L869" s="145"/>
      <c r="M869" s="141"/>
      <c r="N869" s="141"/>
      <c r="O869" s="141"/>
      <c r="P869" s="141"/>
      <c r="Q869" s="141"/>
      <c r="R869" s="141"/>
      <c r="S869" s="141"/>
      <c r="T869" s="142"/>
      <c r="U869" s="199"/>
      <c r="V869" s="141"/>
      <c r="W869" s="141"/>
      <c r="X869" s="143"/>
      <c r="Y869" s="141"/>
      <c r="Z869" s="143"/>
      <c r="AA869" s="143"/>
      <c r="AB869" s="143"/>
      <c r="AC869" s="141"/>
      <c r="AD869" s="144"/>
      <c r="AE869" s="141"/>
      <c r="AF869" s="141"/>
      <c r="AG869" s="141"/>
      <c r="AH869" s="141"/>
      <c r="AI869" s="141"/>
      <c r="AJ869" s="141"/>
      <c r="AK869" s="164"/>
      <c r="AL869" s="141"/>
      <c r="AM869" s="141"/>
      <c r="AN869" s="141"/>
      <c r="AO869" s="141"/>
      <c r="AP869" s="141"/>
      <c r="AQ869" s="141"/>
      <c r="AR869" s="141"/>
      <c r="AS869" s="141"/>
      <c r="AT869" s="141"/>
      <c r="AU869" s="141"/>
      <c r="AV869" s="141"/>
      <c r="AW869" s="141"/>
    </row>
    <row r="870" spans="1:49" s="200" customFormat="1" ht="51.6" customHeight="1">
      <c r="A870" s="140" t="str">
        <f>IF(D870&lt;&gt;"",VLOOKUP('ACTIVOS DE INFORMACIÓN 2020'!D870,DATA!$E$2:$F$101,2)&amp;"-"&amp;B870,"")</f>
        <v/>
      </c>
      <c r="B870" s="140"/>
      <c r="C870" s="141"/>
      <c r="D870" s="141"/>
      <c r="E870" s="141"/>
      <c r="F870" s="142"/>
      <c r="G870" s="141"/>
      <c r="H870" s="141"/>
      <c r="I870" s="143"/>
      <c r="J870" s="145"/>
      <c r="K870" s="141"/>
      <c r="L870" s="145"/>
      <c r="M870" s="141"/>
      <c r="N870" s="141"/>
      <c r="O870" s="141"/>
      <c r="P870" s="141"/>
      <c r="Q870" s="141"/>
      <c r="R870" s="141"/>
      <c r="S870" s="141"/>
      <c r="T870" s="142"/>
      <c r="U870" s="199"/>
      <c r="V870" s="141"/>
      <c r="W870" s="141"/>
      <c r="X870" s="143"/>
      <c r="Y870" s="141"/>
      <c r="Z870" s="143"/>
      <c r="AA870" s="143"/>
      <c r="AB870" s="143"/>
      <c r="AC870" s="141"/>
      <c r="AD870" s="144"/>
      <c r="AE870" s="141"/>
      <c r="AF870" s="141"/>
      <c r="AG870" s="141"/>
      <c r="AH870" s="141"/>
      <c r="AI870" s="141"/>
      <c r="AJ870" s="141"/>
      <c r="AK870" s="164"/>
      <c r="AL870" s="141"/>
      <c r="AM870" s="141"/>
      <c r="AN870" s="141"/>
      <c r="AO870" s="141"/>
      <c r="AP870" s="141"/>
      <c r="AQ870" s="141"/>
      <c r="AR870" s="141"/>
      <c r="AS870" s="141"/>
      <c r="AT870" s="141"/>
      <c r="AU870" s="141"/>
      <c r="AV870" s="141"/>
      <c r="AW870" s="141"/>
    </row>
    <row r="871" spans="1:49" s="200" customFormat="1" ht="51.6" customHeight="1">
      <c r="A871" s="140" t="str">
        <f>IF(D871&lt;&gt;"",VLOOKUP('ACTIVOS DE INFORMACIÓN 2020'!D871,DATA!$E$2:$F$101,2)&amp;"-"&amp;B871,"")</f>
        <v/>
      </c>
      <c r="B871" s="140"/>
      <c r="C871" s="141"/>
      <c r="D871" s="141"/>
      <c r="E871" s="141"/>
      <c r="F871" s="142"/>
      <c r="G871" s="141"/>
      <c r="H871" s="141"/>
      <c r="I871" s="143"/>
      <c r="J871" s="145"/>
      <c r="K871" s="141"/>
      <c r="L871" s="145"/>
      <c r="M871" s="141"/>
      <c r="N871" s="141"/>
      <c r="O871" s="141"/>
      <c r="P871" s="141"/>
      <c r="Q871" s="141"/>
      <c r="R871" s="141"/>
      <c r="S871" s="141"/>
      <c r="T871" s="142"/>
      <c r="U871" s="199"/>
      <c r="V871" s="141"/>
      <c r="W871" s="141"/>
      <c r="X871" s="143"/>
      <c r="Y871" s="141"/>
      <c r="Z871" s="143"/>
      <c r="AA871" s="143"/>
      <c r="AB871" s="143"/>
      <c r="AC871" s="141"/>
      <c r="AD871" s="144"/>
      <c r="AE871" s="141"/>
      <c r="AF871" s="141"/>
      <c r="AG871" s="141"/>
      <c r="AH871" s="141"/>
      <c r="AI871" s="141"/>
      <c r="AJ871" s="141"/>
      <c r="AK871" s="164"/>
      <c r="AL871" s="141"/>
      <c r="AM871" s="141"/>
      <c r="AN871" s="141"/>
      <c r="AO871" s="141"/>
      <c r="AP871" s="141"/>
      <c r="AQ871" s="141"/>
      <c r="AR871" s="141"/>
      <c r="AS871" s="141"/>
      <c r="AT871" s="141"/>
      <c r="AU871" s="141"/>
      <c r="AV871" s="141"/>
      <c r="AW871" s="141"/>
    </row>
    <row r="872" spans="1:49" s="200" customFormat="1" ht="51.6" customHeight="1">
      <c r="A872" s="140" t="str">
        <f>IF(D872&lt;&gt;"",VLOOKUP('ACTIVOS DE INFORMACIÓN 2020'!D872,DATA!$E$2:$F$101,2)&amp;"-"&amp;B872,"")</f>
        <v/>
      </c>
      <c r="B872" s="140"/>
      <c r="C872" s="141"/>
      <c r="D872" s="141"/>
      <c r="E872" s="141"/>
      <c r="F872" s="142"/>
      <c r="G872" s="141"/>
      <c r="H872" s="141"/>
      <c r="I872" s="143"/>
      <c r="J872" s="145"/>
      <c r="K872" s="141"/>
      <c r="L872" s="145"/>
      <c r="M872" s="141"/>
      <c r="N872" s="141"/>
      <c r="O872" s="141"/>
      <c r="P872" s="141"/>
      <c r="Q872" s="141"/>
      <c r="R872" s="141"/>
      <c r="S872" s="141"/>
      <c r="T872" s="142"/>
      <c r="U872" s="199"/>
      <c r="V872" s="141"/>
      <c r="W872" s="141"/>
      <c r="X872" s="143"/>
      <c r="Y872" s="141"/>
      <c r="Z872" s="143"/>
      <c r="AA872" s="143"/>
      <c r="AB872" s="143"/>
      <c r="AC872" s="141"/>
      <c r="AD872" s="144"/>
      <c r="AE872" s="141"/>
      <c r="AF872" s="141"/>
      <c r="AG872" s="141"/>
      <c r="AH872" s="141"/>
      <c r="AI872" s="141"/>
      <c r="AJ872" s="141"/>
      <c r="AK872" s="164"/>
      <c r="AL872" s="141"/>
      <c r="AM872" s="141"/>
      <c r="AN872" s="141"/>
      <c r="AO872" s="141"/>
      <c r="AP872" s="141"/>
      <c r="AQ872" s="141"/>
      <c r="AR872" s="141"/>
      <c r="AS872" s="141"/>
      <c r="AT872" s="141"/>
      <c r="AU872" s="141"/>
      <c r="AV872" s="141"/>
      <c r="AW872" s="141"/>
    </row>
    <row r="873" spans="1:49" s="200" customFormat="1" ht="51.6" customHeight="1">
      <c r="A873" s="140" t="str">
        <f>IF(D873&lt;&gt;"",VLOOKUP('ACTIVOS DE INFORMACIÓN 2020'!D873,DATA!$E$2:$F$101,2)&amp;"-"&amp;B873,"")</f>
        <v/>
      </c>
      <c r="B873" s="140"/>
      <c r="C873" s="141"/>
      <c r="D873" s="141"/>
      <c r="E873" s="141"/>
      <c r="F873" s="142"/>
      <c r="G873" s="141"/>
      <c r="H873" s="141"/>
      <c r="I873" s="143"/>
      <c r="J873" s="145"/>
      <c r="K873" s="141"/>
      <c r="L873" s="145"/>
      <c r="M873" s="141"/>
      <c r="N873" s="141"/>
      <c r="O873" s="141"/>
      <c r="P873" s="141"/>
      <c r="Q873" s="141"/>
      <c r="R873" s="141"/>
      <c r="S873" s="141"/>
      <c r="T873" s="142"/>
      <c r="U873" s="199"/>
      <c r="V873" s="141"/>
      <c r="W873" s="141"/>
      <c r="X873" s="143"/>
      <c r="Y873" s="141"/>
      <c r="Z873" s="143"/>
      <c r="AA873" s="143"/>
      <c r="AB873" s="143"/>
      <c r="AC873" s="141"/>
      <c r="AD873" s="144"/>
      <c r="AE873" s="141"/>
      <c r="AF873" s="141"/>
      <c r="AG873" s="141"/>
      <c r="AH873" s="141"/>
      <c r="AI873" s="141"/>
      <c r="AJ873" s="141"/>
      <c r="AK873" s="164"/>
      <c r="AL873" s="141"/>
      <c r="AM873" s="141"/>
      <c r="AN873" s="141"/>
      <c r="AO873" s="141"/>
      <c r="AP873" s="141"/>
      <c r="AQ873" s="141"/>
      <c r="AR873" s="141"/>
      <c r="AS873" s="141"/>
      <c r="AT873" s="141"/>
      <c r="AU873" s="141"/>
      <c r="AV873" s="141"/>
      <c r="AW873" s="141"/>
    </row>
    <row r="874" spans="1:49" s="200" customFormat="1" ht="51.6" customHeight="1">
      <c r="A874" s="140" t="str">
        <f>IF(D874&lt;&gt;"",VLOOKUP('ACTIVOS DE INFORMACIÓN 2020'!D874,DATA!$E$2:$F$101,2)&amp;"-"&amp;B874,"")</f>
        <v/>
      </c>
      <c r="B874" s="140"/>
      <c r="C874" s="141"/>
      <c r="D874" s="141"/>
      <c r="E874" s="141"/>
      <c r="F874" s="142"/>
      <c r="G874" s="141"/>
      <c r="H874" s="141"/>
      <c r="I874" s="143"/>
      <c r="J874" s="145"/>
      <c r="K874" s="141"/>
      <c r="L874" s="145"/>
      <c r="M874" s="141"/>
      <c r="N874" s="141"/>
      <c r="O874" s="141"/>
      <c r="P874" s="141"/>
      <c r="Q874" s="141"/>
      <c r="R874" s="141"/>
      <c r="S874" s="141"/>
      <c r="T874" s="142"/>
      <c r="U874" s="199"/>
      <c r="V874" s="141"/>
      <c r="W874" s="141"/>
      <c r="X874" s="143"/>
      <c r="Y874" s="141"/>
      <c r="Z874" s="143"/>
      <c r="AA874" s="143"/>
      <c r="AB874" s="143"/>
      <c r="AC874" s="141"/>
      <c r="AD874" s="144"/>
      <c r="AE874" s="141"/>
      <c r="AF874" s="141"/>
      <c r="AG874" s="141"/>
      <c r="AH874" s="141"/>
      <c r="AI874" s="141"/>
      <c r="AJ874" s="141"/>
      <c r="AK874" s="164"/>
      <c r="AL874" s="141"/>
      <c r="AM874" s="141"/>
      <c r="AN874" s="141"/>
      <c r="AO874" s="141"/>
      <c r="AP874" s="141"/>
      <c r="AQ874" s="141"/>
      <c r="AR874" s="141"/>
      <c r="AS874" s="141"/>
      <c r="AT874" s="141"/>
      <c r="AU874" s="141"/>
      <c r="AV874" s="141"/>
      <c r="AW874" s="141"/>
    </row>
    <row r="875" spans="1:49" s="200" customFormat="1" ht="51.6" customHeight="1">
      <c r="A875" s="140" t="str">
        <f>IF(D875&lt;&gt;"",VLOOKUP('ACTIVOS DE INFORMACIÓN 2020'!D875,DATA!$E$2:$F$101,2)&amp;"-"&amp;B875,"")</f>
        <v/>
      </c>
      <c r="B875" s="140"/>
      <c r="C875" s="141"/>
      <c r="D875" s="141"/>
      <c r="E875" s="141"/>
      <c r="F875" s="142"/>
      <c r="G875" s="141"/>
      <c r="H875" s="141"/>
      <c r="I875" s="143"/>
      <c r="J875" s="145"/>
      <c r="K875" s="141"/>
      <c r="L875" s="145"/>
      <c r="M875" s="141"/>
      <c r="N875" s="141"/>
      <c r="O875" s="141"/>
      <c r="P875" s="141"/>
      <c r="Q875" s="141"/>
      <c r="R875" s="141"/>
      <c r="S875" s="141"/>
      <c r="T875" s="142"/>
      <c r="U875" s="199"/>
      <c r="V875" s="141"/>
      <c r="W875" s="141"/>
      <c r="X875" s="143"/>
      <c r="Y875" s="141"/>
      <c r="Z875" s="143"/>
      <c r="AA875" s="143"/>
      <c r="AB875" s="143"/>
      <c r="AC875" s="141"/>
      <c r="AD875" s="144"/>
      <c r="AE875" s="141"/>
      <c r="AF875" s="141"/>
      <c r="AG875" s="141"/>
      <c r="AH875" s="141"/>
      <c r="AI875" s="141"/>
      <c r="AJ875" s="141"/>
      <c r="AK875" s="164"/>
      <c r="AL875" s="141"/>
      <c r="AM875" s="141"/>
      <c r="AN875" s="141"/>
      <c r="AO875" s="141"/>
      <c r="AP875" s="141"/>
      <c r="AQ875" s="141"/>
      <c r="AR875" s="141"/>
      <c r="AS875" s="141"/>
      <c r="AT875" s="141"/>
      <c r="AU875" s="141"/>
      <c r="AV875" s="141"/>
      <c r="AW875" s="141"/>
    </row>
    <row r="876" spans="1:49" s="200" customFormat="1" ht="51.6" customHeight="1">
      <c r="A876" s="140" t="str">
        <f>IF(D876&lt;&gt;"",VLOOKUP('ACTIVOS DE INFORMACIÓN 2020'!D876,DATA!$E$2:$F$101,2)&amp;"-"&amp;B876,"")</f>
        <v/>
      </c>
      <c r="B876" s="140"/>
      <c r="C876" s="141"/>
      <c r="D876" s="141"/>
      <c r="E876" s="141"/>
      <c r="F876" s="142"/>
      <c r="G876" s="141"/>
      <c r="H876" s="141"/>
      <c r="I876" s="143"/>
      <c r="J876" s="145"/>
      <c r="K876" s="141"/>
      <c r="L876" s="145"/>
      <c r="M876" s="141"/>
      <c r="N876" s="141"/>
      <c r="O876" s="141"/>
      <c r="P876" s="141"/>
      <c r="Q876" s="141"/>
      <c r="R876" s="141"/>
      <c r="S876" s="141"/>
      <c r="T876" s="142"/>
      <c r="U876" s="199"/>
      <c r="V876" s="141"/>
      <c r="W876" s="141"/>
      <c r="X876" s="143"/>
      <c r="Y876" s="141"/>
      <c r="Z876" s="143"/>
      <c r="AA876" s="143"/>
      <c r="AB876" s="143"/>
      <c r="AC876" s="141"/>
      <c r="AD876" s="144"/>
      <c r="AE876" s="141"/>
      <c r="AF876" s="141"/>
      <c r="AG876" s="141"/>
      <c r="AH876" s="141"/>
      <c r="AI876" s="141"/>
      <c r="AJ876" s="141"/>
      <c r="AK876" s="164"/>
      <c r="AL876" s="141"/>
      <c r="AM876" s="141"/>
      <c r="AN876" s="141"/>
      <c r="AO876" s="141"/>
      <c r="AP876" s="141"/>
      <c r="AQ876" s="141"/>
      <c r="AR876" s="141"/>
      <c r="AS876" s="141"/>
      <c r="AT876" s="141"/>
      <c r="AU876" s="141"/>
      <c r="AV876" s="141"/>
      <c r="AW876" s="141"/>
    </row>
    <row r="877" spans="1:49" s="200" customFormat="1" ht="51.6" customHeight="1">
      <c r="A877" s="140" t="str">
        <f>IF(D877&lt;&gt;"",VLOOKUP('ACTIVOS DE INFORMACIÓN 2020'!D877,DATA!$E$2:$F$101,2)&amp;"-"&amp;B877,"")</f>
        <v/>
      </c>
      <c r="B877" s="140"/>
      <c r="C877" s="141"/>
      <c r="D877" s="141"/>
      <c r="E877" s="141"/>
      <c r="F877" s="142"/>
      <c r="G877" s="141"/>
      <c r="H877" s="141"/>
      <c r="I877" s="143"/>
      <c r="J877" s="145"/>
      <c r="K877" s="141"/>
      <c r="L877" s="145"/>
      <c r="M877" s="141"/>
      <c r="N877" s="141"/>
      <c r="O877" s="141"/>
      <c r="P877" s="141"/>
      <c r="Q877" s="141"/>
      <c r="R877" s="141"/>
      <c r="S877" s="141"/>
      <c r="T877" s="142"/>
      <c r="U877" s="199"/>
      <c r="V877" s="141"/>
      <c r="W877" s="141"/>
      <c r="X877" s="143"/>
      <c r="Y877" s="141"/>
      <c r="Z877" s="143"/>
      <c r="AA877" s="143"/>
      <c r="AB877" s="143"/>
      <c r="AC877" s="141"/>
      <c r="AD877" s="144"/>
      <c r="AE877" s="141"/>
      <c r="AF877" s="141"/>
      <c r="AG877" s="141"/>
      <c r="AH877" s="141"/>
      <c r="AI877" s="141"/>
      <c r="AJ877" s="141"/>
      <c r="AK877" s="164"/>
      <c r="AL877" s="141"/>
      <c r="AM877" s="141"/>
      <c r="AN877" s="141"/>
      <c r="AO877" s="141"/>
      <c r="AP877" s="141"/>
      <c r="AQ877" s="141"/>
      <c r="AR877" s="141"/>
      <c r="AS877" s="141"/>
      <c r="AT877" s="141"/>
      <c r="AU877" s="141"/>
      <c r="AV877" s="141"/>
      <c r="AW877" s="141"/>
    </row>
    <row r="878" spans="1:49" s="200" customFormat="1" ht="51.6" customHeight="1">
      <c r="A878" s="140" t="str">
        <f>IF(D878&lt;&gt;"",VLOOKUP('ACTIVOS DE INFORMACIÓN 2020'!D878,DATA!$E$2:$F$101,2)&amp;"-"&amp;B878,"")</f>
        <v/>
      </c>
      <c r="B878" s="140"/>
      <c r="C878" s="141"/>
      <c r="D878" s="141"/>
      <c r="E878" s="141"/>
      <c r="F878" s="142"/>
      <c r="G878" s="141"/>
      <c r="H878" s="141"/>
      <c r="I878" s="143"/>
      <c r="J878" s="145"/>
      <c r="K878" s="141"/>
      <c r="L878" s="145"/>
      <c r="M878" s="141"/>
      <c r="N878" s="141"/>
      <c r="O878" s="141"/>
      <c r="P878" s="141"/>
      <c r="Q878" s="141"/>
      <c r="R878" s="141"/>
      <c r="S878" s="141"/>
      <c r="T878" s="142"/>
      <c r="U878" s="199"/>
      <c r="V878" s="141"/>
      <c r="W878" s="141"/>
      <c r="X878" s="143"/>
      <c r="Y878" s="141"/>
      <c r="Z878" s="143"/>
      <c r="AA878" s="143"/>
      <c r="AB878" s="143"/>
      <c r="AC878" s="141"/>
      <c r="AD878" s="144"/>
      <c r="AE878" s="141"/>
      <c r="AF878" s="141"/>
      <c r="AG878" s="141"/>
      <c r="AH878" s="141"/>
      <c r="AI878" s="141"/>
      <c r="AJ878" s="141"/>
      <c r="AK878" s="164"/>
      <c r="AL878" s="141"/>
      <c r="AM878" s="141"/>
      <c r="AN878" s="141"/>
      <c r="AO878" s="141"/>
      <c r="AP878" s="141"/>
      <c r="AQ878" s="141"/>
      <c r="AR878" s="141"/>
      <c r="AS878" s="141"/>
      <c r="AT878" s="141"/>
      <c r="AU878" s="141"/>
      <c r="AV878" s="141"/>
      <c r="AW878" s="141"/>
    </row>
    <row r="879" spans="1:49" s="200" customFormat="1" ht="51.6" customHeight="1">
      <c r="A879" s="140" t="str">
        <f>IF(D879&lt;&gt;"",VLOOKUP('ACTIVOS DE INFORMACIÓN 2020'!D879,DATA!$E$2:$F$101,2)&amp;"-"&amp;B879,"")</f>
        <v/>
      </c>
      <c r="B879" s="140"/>
      <c r="C879" s="141"/>
      <c r="D879" s="141"/>
      <c r="E879" s="142"/>
      <c r="F879" s="142"/>
      <c r="G879" s="142"/>
      <c r="H879" s="142"/>
      <c r="I879" s="171"/>
      <c r="J879" s="166"/>
      <c r="K879" s="141"/>
      <c r="L879" s="166"/>
      <c r="M879" s="142"/>
      <c r="N879" s="142"/>
      <c r="O879" s="141"/>
      <c r="P879" s="141"/>
      <c r="Q879" s="142"/>
      <c r="R879" s="142"/>
      <c r="S879" s="142"/>
      <c r="T879" s="142"/>
      <c r="U879" s="199"/>
      <c r="V879" s="141"/>
      <c r="W879" s="142"/>
      <c r="X879" s="171"/>
      <c r="Y879" s="142"/>
      <c r="Z879" s="171"/>
      <c r="AA879" s="143"/>
      <c r="AB879" s="171"/>
      <c r="AC879" s="142"/>
      <c r="AD879" s="206"/>
      <c r="AE879" s="142"/>
      <c r="AF879" s="142"/>
      <c r="AG879" s="142"/>
      <c r="AH879" s="142"/>
      <c r="AI879" s="142"/>
      <c r="AJ879" s="142"/>
      <c r="AK879" s="167"/>
      <c r="AL879" s="142"/>
      <c r="AM879" s="141"/>
      <c r="AN879" s="142"/>
      <c r="AO879" s="142"/>
      <c r="AP879" s="142"/>
      <c r="AQ879" s="142"/>
      <c r="AR879" s="142"/>
      <c r="AS879" s="142"/>
      <c r="AT879" s="142"/>
      <c r="AU879" s="142"/>
      <c r="AV879" s="142"/>
      <c r="AW879" s="142"/>
    </row>
    <row r="880" spans="1:49" s="200" customFormat="1" ht="51.6" customHeight="1">
      <c r="A880" s="140" t="str">
        <f>IF(D880&lt;&gt;"",VLOOKUP('ACTIVOS DE INFORMACIÓN 2020'!D880,DATA!$E$2:$F$101,2)&amp;"-"&amp;B880,"")</f>
        <v/>
      </c>
      <c r="B880" s="140"/>
      <c r="C880" s="141"/>
      <c r="D880" s="141"/>
      <c r="E880" s="142"/>
      <c r="F880" s="142"/>
      <c r="G880" s="142"/>
      <c r="H880" s="142"/>
      <c r="I880" s="171"/>
      <c r="J880" s="166"/>
      <c r="K880" s="141"/>
      <c r="L880" s="166"/>
      <c r="M880" s="142"/>
      <c r="N880" s="142"/>
      <c r="O880" s="141"/>
      <c r="P880" s="141"/>
      <c r="Q880" s="142"/>
      <c r="R880" s="142"/>
      <c r="S880" s="142"/>
      <c r="T880" s="142"/>
      <c r="U880" s="199"/>
      <c r="V880" s="141"/>
      <c r="W880" s="142"/>
      <c r="X880" s="171"/>
      <c r="Y880" s="142"/>
      <c r="Z880" s="171"/>
      <c r="AA880" s="143"/>
      <c r="AB880" s="171"/>
      <c r="AC880" s="142"/>
      <c r="AD880" s="206"/>
      <c r="AE880" s="142"/>
      <c r="AF880" s="142"/>
      <c r="AG880" s="142"/>
      <c r="AH880" s="142"/>
      <c r="AI880" s="142"/>
      <c r="AJ880" s="142"/>
      <c r="AK880" s="167"/>
      <c r="AL880" s="142"/>
      <c r="AM880" s="142"/>
      <c r="AN880" s="142"/>
      <c r="AO880" s="142"/>
      <c r="AP880" s="142"/>
      <c r="AQ880" s="142"/>
      <c r="AR880" s="142"/>
      <c r="AS880" s="142"/>
      <c r="AT880" s="142"/>
      <c r="AU880" s="142"/>
      <c r="AV880" s="142"/>
      <c r="AW880" s="142"/>
    </row>
    <row r="881" spans="1:49" s="200" customFormat="1" ht="51.6" customHeight="1">
      <c r="A881" s="140" t="str">
        <f>IF(D881&lt;&gt;"",VLOOKUP('ACTIVOS DE INFORMACIÓN 2020'!D881,DATA!$E$2:$F$101,2)&amp;"-"&amp;B881,"")</f>
        <v/>
      </c>
      <c r="B881" s="140"/>
      <c r="C881" s="141"/>
      <c r="D881" s="141"/>
      <c r="E881" s="142"/>
      <c r="F881" s="142"/>
      <c r="G881" s="142"/>
      <c r="H881" s="142"/>
      <c r="I881" s="171"/>
      <c r="J881" s="166"/>
      <c r="K881" s="141"/>
      <c r="L881" s="166"/>
      <c r="M881" s="142"/>
      <c r="N881" s="142"/>
      <c r="O881" s="141"/>
      <c r="P881" s="141"/>
      <c r="Q881" s="142"/>
      <c r="R881" s="142"/>
      <c r="S881" s="142"/>
      <c r="T881" s="142"/>
      <c r="U881" s="199"/>
      <c r="V881" s="141"/>
      <c r="W881" s="142"/>
      <c r="X881" s="171"/>
      <c r="Y881" s="142"/>
      <c r="Z881" s="171"/>
      <c r="AA881" s="143"/>
      <c r="AB881" s="171"/>
      <c r="AC881" s="142"/>
      <c r="AD881" s="206"/>
      <c r="AE881" s="142"/>
      <c r="AF881" s="142"/>
      <c r="AG881" s="142"/>
      <c r="AH881" s="142"/>
      <c r="AI881" s="142"/>
      <c r="AJ881" s="142"/>
      <c r="AK881" s="167"/>
      <c r="AL881" s="142"/>
      <c r="AM881" s="142"/>
      <c r="AN881" s="142"/>
      <c r="AO881" s="142"/>
      <c r="AP881" s="142"/>
      <c r="AQ881" s="142"/>
      <c r="AR881" s="142"/>
      <c r="AS881" s="142"/>
      <c r="AT881" s="142"/>
      <c r="AU881" s="142"/>
      <c r="AV881" s="142"/>
      <c r="AW881" s="142"/>
    </row>
    <row r="882" spans="1:49" s="200" customFormat="1" ht="51.6" customHeight="1">
      <c r="A882" s="140" t="str">
        <f>IF(D882&lt;&gt;"",VLOOKUP('ACTIVOS DE INFORMACIÓN 2020'!D882,DATA!$E$2:$F$101,2)&amp;"-"&amp;B882,"")</f>
        <v/>
      </c>
      <c r="B882" s="140"/>
      <c r="C882" s="141"/>
      <c r="D882" s="141"/>
      <c r="E882" s="142"/>
      <c r="F882" s="142"/>
      <c r="G882" s="142"/>
      <c r="H882" s="142"/>
      <c r="I882" s="171"/>
      <c r="J882" s="166"/>
      <c r="K882" s="141"/>
      <c r="L882" s="166"/>
      <c r="M882" s="142"/>
      <c r="N882" s="142"/>
      <c r="O882" s="141"/>
      <c r="P882" s="141"/>
      <c r="Q882" s="142"/>
      <c r="R882" s="142"/>
      <c r="S882" s="142"/>
      <c r="T882" s="142"/>
      <c r="U882" s="199"/>
      <c r="V882" s="141"/>
      <c r="W882" s="142"/>
      <c r="X882" s="171"/>
      <c r="Y882" s="142"/>
      <c r="Z882" s="171"/>
      <c r="AA882" s="143"/>
      <c r="AB882" s="171"/>
      <c r="AC882" s="142"/>
      <c r="AD882" s="206"/>
      <c r="AE882" s="142"/>
      <c r="AF882" s="142"/>
      <c r="AG882" s="142"/>
      <c r="AH882" s="142"/>
      <c r="AI882" s="142"/>
      <c r="AJ882" s="142"/>
      <c r="AK882" s="167"/>
      <c r="AL882" s="142"/>
      <c r="AM882" s="142"/>
      <c r="AN882" s="142"/>
      <c r="AO882" s="142"/>
      <c r="AP882" s="142"/>
      <c r="AQ882" s="142"/>
      <c r="AR882" s="142"/>
      <c r="AS882" s="142"/>
      <c r="AT882" s="142"/>
      <c r="AU882" s="142"/>
      <c r="AV882" s="142"/>
      <c r="AW882" s="142"/>
    </row>
    <row r="883" spans="1:49" s="200" customFormat="1" ht="51.6" customHeight="1">
      <c r="A883" s="140" t="str">
        <f>IF(D883&lt;&gt;"",VLOOKUP('ACTIVOS DE INFORMACIÓN 2020'!D883,DATA!$E$2:$F$101,2)&amp;"-"&amp;B883,"")</f>
        <v/>
      </c>
      <c r="B883" s="140"/>
      <c r="C883" s="141"/>
      <c r="D883" s="141"/>
      <c r="E883" s="141"/>
      <c r="F883" s="142"/>
      <c r="G883" s="142"/>
      <c r="H883" s="142"/>
      <c r="I883" s="143"/>
      <c r="J883" s="145"/>
      <c r="K883" s="141"/>
      <c r="L883" s="145"/>
      <c r="M883" s="141"/>
      <c r="N883" s="141"/>
      <c r="O883" s="141"/>
      <c r="P883" s="141"/>
      <c r="Q883" s="142"/>
      <c r="R883" s="141"/>
      <c r="S883" s="141"/>
      <c r="T883" s="142"/>
      <c r="U883" s="199"/>
      <c r="V883" s="141"/>
      <c r="W883" s="141"/>
      <c r="X883" s="143"/>
      <c r="Y883" s="141"/>
      <c r="Z883" s="143"/>
      <c r="AA883" s="143"/>
      <c r="AB883" s="143"/>
      <c r="AC883" s="141"/>
      <c r="AD883" s="144"/>
      <c r="AE883" s="141"/>
      <c r="AF883" s="141"/>
      <c r="AG883" s="141"/>
      <c r="AH883" s="141"/>
      <c r="AI883" s="141"/>
      <c r="AJ883" s="141"/>
      <c r="AK883" s="141"/>
      <c r="AL883" s="141"/>
      <c r="AM883" s="141"/>
      <c r="AN883" s="142"/>
      <c r="AO883" s="142"/>
      <c r="AP883" s="141"/>
      <c r="AQ883" s="141"/>
      <c r="AR883" s="141"/>
      <c r="AS883" s="141"/>
      <c r="AT883" s="141"/>
      <c r="AU883" s="141"/>
      <c r="AV883" s="141"/>
      <c r="AW883" s="141"/>
    </row>
    <row r="884" spans="1:49" s="200" customFormat="1" ht="51.6" customHeight="1">
      <c r="A884" s="140" t="str">
        <f>IF(D884&lt;&gt;"",VLOOKUP('ACTIVOS DE INFORMACIÓN 2020'!D884,DATA!$E$2:$F$101,2)&amp;"-"&amp;B884,"")</f>
        <v/>
      </c>
      <c r="B884" s="140"/>
      <c r="C884" s="141"/>
      <c r="D884" s="141"/>
      <c r="E884" s="141"/>
      <c r="F884" s="142"/>
      <c r="G884" s="142"/>
      <c r="H884" s="142"/>
      <c r="I884" s="143"/>
      <c r="J884" s="145"/>
      <c r="K884" s="141"/>
      <c r="L884" s="145"/>
      <c r="M884" s="141"/>
      <c r="N884" s="141"/>
      <c r="O884" s="141"/>
      <c r="P884" s="141"/>
      <c r="Q884" s="142"/>
      <c r="R884" s="141"/>
      <c r="S884" s="141"/>
      <c r="T884" s="142"/>
      <c r="U884" s="199"/>
      <c r="V884" s="141"/>
      <c r="W884" s="141"/>
      <c r="X884" s="143"/>
      <c r="Y884" s="141"/>
      <c r="Z884" s="143"/>
      <c r="AA884" s="143"/>
      <c r="AB884" s="143"/>
      <c r="AC884" s="141"/>
      <c r="AD884" s="144"/>
      <c r="AE884" s="141"/>
      <c r="AF884" s="141"/>
      <c r="AG884" s="141"/>
      <c r="AH884" s="141"/>
      <c r="AI884" s="141"/>
      <c r="AJ884" s="141"/>
      <c r="AK884" s="141"/>
      <c r="AL884" s="141"/>
      <c r="AM884" s="141"/>
      <c r="AN884" s="142"/>
      <c r="AO884" s="142"/>
      <c r="AP884" s="141"/>
      <c r="AQ884" s="141"/>
      <c r="AR884" s="141"/>
      <c r="AS884" s="141"/>
      <c r="AT884" s="141"/>
      <c r="AU884" s="141"/>
      <c r="AV884" s="141"/>
      <c r="AW884" s="141"/>
    </row>
    <row r="885" spans="1:49" s="200" customFormat="1" ht="51.6" customHeight="1">
      <c r="A885" s="140" t="str">
        <f>IF(D885&lt;&gt;"",VLOOKUP('ACTIVOS DE INFORMACIÓN 2020'!D885,DATA!$E$2:$F$101,2)&amp;"-"&amp;B885,"")</f>
        <v/>
      </c>
      <c r="B885" s="140"/>
      <c r="C885" s="141"/>
      <c r="D885" s="141"/>
      <c r="E885" s="141"/>
      <c r="F885" s="142"/>
      <c r="G885" s="142"/>
      <c r="H885" s="142"/>
      <c r="I885" s="143"/>
      <c r="J885" s="145"/>
      <c r="K885" s="141"/>
      <c r="L885" s="145"/>
      <c r="M885" s="141"/>
      <c r="N885" s="141"/>
      <c r="O885" s="141"/>
      <c r="P885" s="141"/>
      <c r="Q885" s="142"/>
      <c r="R885" s="141"/>
      <c r="S885" s="141"/>
      <c r="T885" s="142"/>
      <c r="U885" s="199"/>
      <c r="V885" s="141"/>
      <c r="W885" s="141"/>
      <c r="X885" s="143"/>
      <c r="Y885" s="141"/>
      <c r="Z885" s="143"/>
      <c r="AA885" s="143"/>
      <c r="AB885" s="143"/>
      <c r="AC885" s="141"/>
      <c r="AD885" s="144"/>
      <c r="AE885" s="141"/>
      <c r="AF885" s="141"/>
      <c r="AG885" s="141"/>
      <c r="AH885" s="141"/>
      <c r="AI885" s="141"/>
      <c r="AJ885" s="141"/>
      <c r="AK885" s="141"/>
      <c r="AL885" s="141"/>
      <c r="AM885" s="141"/>
      <c r="AN885" s="142"/>
      <c r="AO885" s="142"/>
      <c r="AP885" s="141"/>
      <c r="AQ885" s="141"/>
      <c r="AR885" s="141"/>
      <c r="AS885" s="141"/>
      <c r="AT885" s="141"/>
      <c r="AU885" s="141"/>
      <c r="AV885" s="141"/>
      <c r="AW885" s="141"/>
    </row>
    <row r="886" spans="1:49" s="200" customFormat="1" ht="51.6" customHeight="1">
      <c r="A886" s="140" t="str">
        <f>IF(D886&lt;&gt;"",VLOOKUP('ACTIVOS DE INFORMACIÓN 2020'!D886,DATA!$E$2:$F$101,2)&amp;"-"&amp;B886,"")</f>
        <v/>
      </c>
      <c r="B886" s="140"/>
      <c r="C886" s="141"/>
      <c r="D886" s="141"/>
      <c r="E886" s="141"/>
      <c r="F886" s="142"/>
      <c r="G886" s="142"/>
      <c r="H886" s="142"/>
      <c r="I886" s="143"/>
      <c r="J886" s="145"/>
      <c r="K886" s="141"/>
      <c r="L886" s="145"/>
      <c r="M886" s="141"/>
      <c r="N886" s="141"/>
      <c r="O886" s="141"/>
      <c r="P886" s="141"/>
      <c r="Q886" s="142"/>
      <c r="R886" s="141"/>
      <c r="S886" s="141"/>
      <c r="T886" s="142"/>
      <c r="U886" s="199"/>
      <c r="V886" s="141"/>
      <c r="W886" s="141"/>
      <c r="X886" s="143"/>
      <c r="Y886" s="141"/>
      <c r="Z886" s="143"/>
      <c r="AA886" s="143"/>
      <c r="AB886" s="143"/>
      <c r="AC886" s="141"/>
      <c r="AD886" s="144"/>
      <c r="AE886" s="141"/>
      <c r="AF886" s="141"/>
      <c r="AG886" s="141"/>
      <c r="AH886" s="141"/>
      <c r="AI886" s="141"/>
      <c r="AJ886" s="141"/>
      <c r="AK886" s="141"/>
      <c r="AL886" s="141"/>
      <c r="AM886" s="141"/>
      <c r="AN886" s="142"/>
      <c r="AO886" s="142"/>
      <c r="AP886" s="141"/>
      <c r="AQ886" s="141"/>
      <c r="AR886" s="141"/>
      <c r="AS886" s="141"/>
      <c r="AT886" s="141"/>
      <c r="AU886" s="141"/>
      <c r="AV886" s="141"/>
      <c r="AW886" s="141"/>
    </row>
    <row r="887" spans="1:49" s="200" customFormat="1" ht="51.6" customHeight="1">
      <c r="A887" s="140" t="str">
        <f>IF(D887&lt;&gt;"",VLOOKUP('ACTIVOS DE INFORMACIÓN 2020'!D887,DATA!$E$2:$F$101,2)&amp;"-"&amp;B887,"")</f>
        <v/>
      </c>
      <c r="B887" s="140"/>
      <c r="C887" s="141"/>
      <c r="D887" s="141"/>
      <c r="E887" s="141"/>
      <c r="F887" s="142"/>
      <c r="G887" s="142"/>
      <c r="H887" s="142"/>
      <c r="I887" s="143"/>
      <c r="J887" s="145"/>
      <c r="K887" s="141"/>
      <c r="L887" s="145"/>
      <c r="M887" s="141"/>
      <c r="N887" s="141"/>
      <c r="O887" s="141"/>
      <c r="P887" s="141"/>
      <c r="Q887" s="142"/>
      <c r="R887" s="141"/>
      <c r="S887" s="141"/>
      <c r="T887" s="142"/>
      <c r="U887" s="199"/>
      <c r="V887" s="141"/>
      <c r="W887" s="141"/>
      <c r="X887" s="143"/>
      <c r="Y887" s="141"/>
      <c r="Z887" s="143"/>
      <c r="AA887" s="143"/>
      <c r="AB887" s="143"/>
      <c r="AC887" s="141"/>
      <c r="AD887" s="144"/>
      <c r="AE887" s="141"/>
      <c r="AF887" s="141"/>
      <c r="AG887" s="141"/>
      <c r="AH887" s="141"/>
      <c r="AI887" s="141"/>
      <c r="AJ887" s="141"/>
      <c r="AK887" s="141"/>
      <c r="AL887" s="141"/>
      <c r="AM887" s="141"/>
      <c r="AN887" s="142"/>
      <c r="AO887" s="142"/>
      <c r="AP887" s="141"/>
      <c r="AQ887" s="141"/>
      <c r="AR887" s="141"/>
      <c r="AS887" s="141"/>
      <c r="AT887" s="141"/>
      <c r="AU887" s="141"/>
      <c r="AV887" s="141"/>
      <c r="AW887" s="141"/>
    </row>
    <row r="888" spans="1:49" s="200" customFormat="1" ht="51.6" customHeight="1">
      <c r="A888" s="140" t="str">
        <f>IF(D888&lt;&gt;"",VLOOKUP('ACTIVOS DE INFORMACIÓN 2020'!D888,DATA!$E$2:$F$101,2)&amp;"-"&amp;B888,"")</f>
        <v/>
      </c>
      <c r="B888" s="140"/>
      <c r="C888" s="141"/>
      <c r="D888" s="141"/>
      <c r="E888" s="141"/>
      <c r="F888" s="142"/>
      <c r="G888" s="142"/>
      <c r="H888" s="142"/>
      <c r="I888" s="143"/>
      <c r="J888" s="145"/>
      <c r="K888" s="141"/>
      <c r="L888" s="145"/>
      <c r="M888" s="141"/>
      <c r="N888" s="141"/>
      <c r="O888" s="141"/>
      <c r="P888" s="141"/>
      <c r="Q888" s="142"/>
      <c r="R888" s="141"/>
      <c r="S888" s="141"/>
      <c r="T888" s="142"/>
      <c r="U888" s="199"/>
      <c r="V888" s="141"/>
      <c r="W888" s="141"/>
      <c r="X888" s="143"/>
      <c r="Y888" s="141"/>
      <c r="Z888" s="143"/>
      <c r="AA888" s="143"/>
      <c r="AB888" s="143"/>
      <c r="AC888" s="141"/>
      <c r="AD888" s="144"/>
      <c r="AE888" s="141"/>
      <c r="AF888" s="141"/>
      <c r="AG888" s="141"/>
      <c r="AH888" s="141"/>
      <c r="AI888" s="141"/>
      <c r="AJ888" s="141"/>
      <c r="AK888" s="141"/>
      <c r="AL888" s="141"/>
      <c r="AM888" s="141"/>
      <c r="AN888" s="142"/>
      <c r="AO888" s="142"/>
      <c r="AP888" s="141"/>
      <c r="AQ888" s="141"/>
      <c r="AR888" s="141"/>
      <c r="AS888" s="141"/>
      <c r="AT888" s="141"/>
      <c r="AU888" s="141"/>
      <c r="AV888" s="141"/>
      <c r="AW888" s="141"/>
    </row>
    <row r="889" spans="1:49" s="200" customFormat="1" ht="51.6" customHeight="1">
      <c r="A889" s="140" t="str">
        <f>IF(D889&lt;&gt;"",VLOOKUP('ACTIVOS DE INFORMACIÓN 2020'!D889,DATA!$E$2:$F$101,2)&amp;"-"&amp;B889,"")</f>
        <v/>
      </c>
      <c r="B889" s="140"/>
      <c r="C889" s="141"/>
      <c r="D889" s="141"/>
      <c r="E889" s="141"/>
      <c r="F889" s="142"/>
      <c r="G889" s="142"/>
      <c r="H889" s="142"/>
      <c r="I889" s="143"/>
      <c r="J889" s="145"/>
      <c r="K889" s="141"/>
      <c r="L889" s="145"/>
      <c r="M889" s="141"/>
      <c r="N889" s="141"/>
      <c r="O889" s="141"/>
      <c r="P889" s="141"/>
      <c r="Q889" s="142"/>
      <c r="R889" s="141"/>
      <c r="S889" s="141"/>
      <c r="T889" s="142"/>
      <c r="U889" s="199"/>
      <c r="V889" s="141"/>
      <c r="W889" s="141"/>
      <c r="X889" s="143"/>
      <c r="Y889" s="141"/>
      <c r="Z889" s="143"/>
      <c r="AA889" s="143"/>
      <c r="AB889" s="143"/>
      <c r="AC889" s="141"/>
      <c r="AD889" s="144"/>
      <c r="AE889" s="141"/>
      <c r="AF889" s="141"/>
      <c r="AG889" s="141"/>
      <c r="AH889" s="141"/>
      <c r="AI889" s="141"/>
      <c r="AJ889" s="141"/>
      <c r="AK889" s="141"/>
      <c r="AL889" s="141"/>
      <c r="AM889" s="141"/>
      <c r="AN889" s="142"/>
      <c r="AO889" s="142"/>
      <c r="AP889" s="141"/>
      <c r="AQ889" s="141"/>
      <c r="AR889" s="141"/>
      <c r="AS889" s="141"/>
      <c r="AT889" s="141"/>
      <c r="AU889" s="141"/>
      <c r="AV889" s="141"/>
      <c r="AW889" s="141"/>
    </row>
    <row r="890" spans="1:49" s="200" customFormat="1" ht="51.6" customHeight="1">
      <c r="A890" s="140" t="str">
        <f>IF(D890&lt;&gt;"",VLOOKUP('ACTIVOS DE INFORMACIÓN 2020'!D890,DATA!$E$2:$F$101,2)&amp;"-"&amp;B890,"")</f>
        <v/>
      </c>
      <c r="B890" s="140"/>
      <c r="C890" s="141"/>
      <c r="D890" s="141"/>
      <c r="E890" s="141"/>
      <c r="F890" s="142"/>
      <c r="G890" s="142"/>
      <c r="H890" s="142"/>
      <c r="I890" s="143"/>
      <c r="J890" s="145"/>
      <c r="K890" s="141"/>
      <c r="L890" s="145"/>
      <c r="M890" s="141"/>
      <c r="N890" s="141"/>
      <c r="O890" s="141"/>
      <c r="P890" s="141"/>
      <c r="Q890" s="142"/>
      <c r="R890" s="141"/>
      <c r="S890" s="141"/>
      <c r="T890" s="142"/>
      <c r="U890" s="199"/>
      <c r="V890" s="141"/>
      <c r="W890" s="141"/>
      <c r="X890" s="143"/>
      <c r="Y890" s="141"/>
      <c r="Z890" s="143"/>
      <c r="AA890" s="143"/>
      <c r="AB890" s="143"/>
      <c r="AC890" s="141"/>
      <c r="AD890" s="144"/>
      <c r="AE890" s="141"/>
      <c r="AF890" s="141"/>
      <c r="AG890" s="141"/>
      <c r="AH890" s="141"/>
      <c r="AI890" s="141"/>
      <c r="AJ890" s="141"/>
      <c r="AK890" s="141"/>
      <c r="AL890" s="141"/>
      <c r="AM890" s="141"/>
      <c r="AN890" s="142"/>
      <c r="AO890" s="142"/>
      <c r="AP890" s="141"/>
      <c r="AQ890" s="141"/>
      <c r="AR890" s="141"/>
      <c r="AS890" s="141"/>
      <c r="AT890" s="141"/>
      <c r="AU890" s="141"/>
      <c r="AV890" s="141"/>
      <c r="AW890" s="141"/>
    </row>
    <row r="891" spans="1:49" s="200" customFormat="1" ht="51.6" customHeight="1">
      <c r="A891" s="140" t="str">
        <f>IF(D891&lt;&gt;"",VLOOKUP('ACTIVOS DE INFORMACIÓN 2020'!D891,DATA!$E$2:$F$101,2)&amp;"-"&amp;B891,"")</f>
        <v/>
      </c>
      <c r="B891" s="140"/>
      <c r="C891" s="141"/>
      <c r="D891" s="141"/>
      <c r="E891" s="141"/>
      <c r="F891" s="142"/>
      <c r="G891" s="142"/>
      <c r="H891" s="142"/>
      <c r="I891" s="143"/>
      <c r="J891" s="145"/>
      <c r="K891" s="141"/>
      <c r="L891" s="145"/>
      <c r="M891" s="141"/>
      <c r="N891" s="141"/>
      <c r="O891" s="141"/>
      <c r="P891" s="141"/>
      <c r="Q891" s="142"/>
      <c r="R891" s="141"/>
      <c r="S891" s="141"/>
      <c r="T891" s="142"/>
      <c r="U891" s="199"/>
      <c r="V891" s="141"/>
      <c r="W891" s="141"/>
      <c r="X891" s="143"/>
      <c r="Y891" s="141"/>
      <c r="Z891" s="143"/>
      <c r="AA891" s="143"/>
      <c r="AB891" s="143"/>
      <c r="AC891" s="141"/>
      <c r="AD891" s="144"/>
      <c r="AE891" s="141"/>
      <c r="AF891" s="141"/>
      <c r="AG891" s="141"/>
      <c r="AH891" s="141"/>
      <c r="AI891" s="141"/>
      <c r="AJ891" s="141"/>
      <c r="AK891" s="141"/>
      <c r="AL891" s="141"/>
      <c r="AM891" s="141"/>
      <c r="AN891" s="142"/>
      <c r="AO891" s="142"/>
      <c r="AP891" s="141"/>
      <c r="AQ891" s="141"/>
      <c r="AR891" s="141"/>
      <c r="AS891" s="141"/>
      <c r="AT891" s="141"/>
      <c r="AU891" s="141"/>
      <c r="AV891" s="141"/>
      <c r="AW891" s="141"/>
    </row>
    <row r="892" spans="1:49" s="200" customFormat="1" ht="51.6" customHeight="1">
      <c r="A892" s="140" t="str">
        <f>IF(D892&lt;&gt;"",VLOOKUP('ACTIVOS DE INFORMACIÓN 2020'!D892,DATA!$E$2:$F$101,2)&amp;"-"&amp;B892,"")</f>
        <v/>
      </c>
      <c r="B892" s="140"/>
      <c r="C892" s="141"/>
      <c r="D892" s="141"/>
      <c r="E892" s="141"/>
      <c r="F892" s="142"/>
      <c r="G892" s="142"/>
      <c r="H892" s="142"/>
      <c r="I892" s="143"/>
      <c r="J892" s="145"/>
      <c r="K892" s="141"/>
      <c r="L892" s="145"/>
      <c r="M892" s="141"/>
      <c r="N892" s="141"/>
      <c r="O892" s="141"/>
      <c r="P892" s="141"/>
      <c r="Q892" s="142"/>
      <c r="R892" s="141"/>
      <c r="S892" s="141"/>
      <c r="T892" s="142"/>
      <c r="U892" s="199"/>
      <c r="V892" s="141"/>
      <c r="W892" s="141"/>
      <c r="X892" s="143"/>
      <c r="Y892" s="141"/>
      <c r="Z892" s="143"/>
      <c r="AA892" s="143"/>
      <c r="AB892" s="143"/>
      <c r="AC892" s="141"/>
      <c r="AD892" s="144"/>
      <c r="AE892" s="141"/>
      <c r="AF892" s="141"/>
      <c r="AG892" s="141"/>
      <c r="AH892" s="141"/>
      <c r="AI892" s="141"/>
      <c r="AJ892" s="141"/>
      <c r="AK892" s="141"/>
      <c r="AL892" s="141"/>
      <c r="AM892" s="141"/>
      <c r="AN892" s="142"/>
      <c r="AO892" s="142"/>
      <c r="AP892" s="141"/>
      <c r="AQ892" s="141"/>
      <c r="AR892" s="141"/>
      <c r="AS892" s="141"/>
      <c r="AT892" s="141"/>
      <c r="AU892" s="141"/>
      <c r="AV892" s="141"/>
      <c r="AW892" s="141"/>
    </row>
    <row r="893" spans="1:49" s="200" customFormat="1" ht="51.6" customHeight="1">
      <c r="A893" s="140" t="str">
        <f>IF(D893&lt;&gt;"",VLOOKUP('ACTIVOS DE INFORMACIÓN 2020'!D893,DATA!$E$2:$F$101,2)&amp;"-"&amp;B893,"")</f>
        <v/>
      </c>
      <c r="B893" s="140"/>
      <c r="C893" s="141"/>
      <c r="D893" s="141"/>
      <c r="E893" s="141"/>
      <c r="F893" s="141"/>
      <c r="G893" s="142"/>
      <c r="H893" s="142"/>
      <c r="I893" s="143"/>
      <c r="J893" s="145"/>
      <c r="K893" s="141"/>
      <c r="L893" s="145"/>
      <c r="M893" s="141"/>
      <c r="N893" s="141"/>
      <c r="O893" s="141"/>
      <c r="P893" s="141"/>
      <c r="Q893" s="142"/>
      <c r="R893" s="141"/>
      <c r="S893" s="141"/>
      <c r="T893" s="142"/>
      <c r="U893" s="199"/>
      <c r="V893" s="141"/>
      <c r="W893" s="141"/>
      <c r="X893" s="143"/>
      <c r="Y893" s="141"/>
      <c r="Z893" s="143"/>
      <c r="AA893" s="143"/>
      <c r="AB893" s="143"/>
      <c r="AC893" s="141"/>
      <c r="AD893" s="144"/>
      <c r="AE893" s="141"/>
      <c r="AF893" s="141"/>
      <c r="AG893" s="141"/>
      <c r="AH893" s="141"/>
      <c r="AI893" s="141"/>
      <c r="AJ893" s="141"/>
      <c r="AK893" s="141"/>
      <c r="AL893" s="141"/>
      <c r="AM893" s="141"/>
      <c r="AN893" s="142"/>
      <c r="AO893" s="142"/>
      <c r="AP893" s="141"/>
      <c r="AQ893" s="141"/>
      <c r="AR893" s="141"/>
      <c r="AS893" s="141"/>
      <c r="AT893" s="141"/>
      <c r="AU893" s="141"/>
      <c r="AV893" s="141"/>
      <c r="AW893" s="141"/>
    </row>
    <row r="894" spans="1:49" s="200" customFormat="1" ht="51.6" customHeight="1">
      <c r="A894" s="140" t="str">
        <f>IF(D894&lt;&gt;"",VLOOKUP('ACTIVOS DE INFORMACIÓN 2020'!D894,DATA!$E$2:$F$101,2)&amp;"-"&amp;B894,"")</f>
        <v/>
      </c>
      <c r="B894" s="140"/>
      <c r="C894" s="141"/>
      <c r="D894" s="141"/>
      <c r="E894" s="141"/>
      <c r="F894" s="141"/>
      <c r="G894" s="142"/>
      <c r="H894" s="142"/>
      <c r="I894" s="143"/>
      <c r="J894" s="145"/>
      <c r="K894" s="141"/>
      <c r="L894" s="145"/>
      <c r="M894" s="141"/>
      <c r="N894" s="141"/>
      <c r="O894" s="141"/>
      <c r="P894" s="141"/>
      <c r="Q894" s="142"/>
      <c r="R894" s="141"/>
      <c r="S894" s="141"/>
      <c r="T894" s="142"/>
      <c r="U894" s="199"/>
      <c r="V894" s="141"/>
      <c r="W894" s="141"/>
      <c r="X894" s="143"/>
      <c r="Y894" s="141"/>
      <c r="Z894" s="143"/>
      <c r="AA894" s="143"/>
      <c r="AB894" s="143"/>
      <c r="AC894" s="141"/>
      <c r="AD894" s="144"/>
      <c r="AE894" s="141"/>
      <c r="AF894" s="141"/>
      <c r="AG894" s="141"/>
      <c r="AH894" s="141"/>
      <c r="AI894" s="141"/>
      <c r="AJ894" s="141"/>
      <c r="AK894" s="141"/>
      <c r="AL894" s="141"/>
      <c r="AM894" s="141"/>
      <c r="AN894" s="142"/>
      <c r="AO894" s="142"/>
      <c r="AP894" s="141"/>
      <c r="AQ894" s="141"/>
      <c r="AR894" s="141"/>
      <c r="AS894" s="141"/>
      <c r="AT894" s="141"/>
      <c r="AU894" s="141"/>
      <c r="AV894" s="141"/>
      <c r="AW894" s="141"/>
    </row>
    <row r="895" spans="1:49" s="200" customFormat="1" ht="51.6" customHeight="1">
      <c r="A895" s="140" t="str">
        <f>IF(D895&lt;&gt;"",VLOOKUP('ACTIVOS DE INFORMACIÓN 2020'!D895,DATA!$E$2:$F$101,2)&amp;"-"&amp;B895,"")</f>
        <v/>
      </c>
      <c r="B895" s="140"/>
      <c r="C895" s="141"/>
      <c r="D895" s="141"/>
      <c r="E895" s="141"/>
      <c r="F895" s="141"/>
      <c r="G895" s="141"/>
      <c r="H895" s="141"/>
      <c r="I895" s="141"/>
      <c r="J895" s="141"/>
      <c r="K895" s="141"/>
      <c r="L895" s="141"/>
      <c r="M895" s="141"/>
      <c r="N895" s="141"/>
      <c r="O895" s="141"/>
      <c r="P895" s="141"/>
      <c r="Q895" s="141"/>
      <c r="R895" s="141"/>
      <c r="S895" s="141"/>
      <c r="T895" s="142"/>
      <c r="U895" s="199"/>
      <c r="V895" s="141"/>
      <c r="W895" s="141"/>
      <c r="X895" s="143"/>
      <c r="Y895" s="141"/>
      <c r="Z895" s="143"/>
      <c r="AA895" s="143"/>
      <c r="AB895" s="143"/>
      <c r="AC895" s="141"/>
      <c r="AD895" s="144"/>
      <c r="AE895" s="141"/>
      <c r="AF895" s="141"/>
      <c r="AG895" s="141"/>
      <c r="AH895" s="141"/>
      <c r="AI895" s="141"/>
      <c r="AJ895" s="141"/>
      <c r="AK895" s="164"/>
      <c r="AL895" s="141"/>
      <c r="AM895" s="141"/>
      <c r="AN895" s="141"/>
      <c r="AO895" s="141"/>
      <c r="AP895" s="141"/>
      <c r="AQ895" s="141"/>
      <c r="AR895" s="141"/>
      <c r="AS895" s="141"/>
      <c r="AT895" s="141"/>
      <c r="AU895" s="141"/>
      <c r="AV895" s="141"/>
      <c r="AW895" s="141"/>
    </row>
    <row r="896" spans="1:49" s="200" customFormat="1" ht="51.6" customHeight="1">
      <c r="A896" s="140" t="str">
        <f>IF(D896&lt;&gt;"",VLOOKUP('ACTIVOS DE INFORMACIÓN 2020'!D896,DATA!$E$2:$F$101,2)&amp;"-"&amp;B896,"")</f>
        <v/>
      </c>
      <c r="B896" s="140"/>
      <c r="C896" s="141"/>
      <c r="D896" s="141"/>
      <c r="E896" s="141"/>
      <c r="F896" s="141"/>
      <c r="G896" s="141"/>
      <c r="H896" s="141"/>
      <c r="I896" s="141"/>
      <c r="J896" s="141"/>
      <c r="K896" s="141"/>
      <c r="L896" s="141"/>
      <c r="M896" s="141"/>
      <c r="N896" s="141"/>
      <c r="O896" s="141"/>
      <c r="P896" s="141"/>
      <c r="Q896" s="141"/>
      <c r="R896" s="141"/>
      <c r="S896" s="141"/>
      <c r="T896" s="142"/>
      <c r="U896" s="199"/>
      <c r="V896" s="141"/>
      <c r="W896" s="141"/>
      <c r="X896" s="143"/>
      <c r="Y896" s="141"/>
      <c r="Z896" s="143"/>
      <c r="AA896" s="143"/>
      <c r="AB896" s="143"/>
      <c r="AC896" s="141"/>
      <c r="AD896" s="144"/>
      <c r="AE896" s="141"/>
      <c r="AF896" s="141"/>
      <c r="AG896" s="141"/>
      <c r="AH896" s="141"/>
      <c r="AI896" s="141"/>
      <c r="AJ896" s="141"/>
      <c r="AK896" s="164"/>
      <c r="AL896" s="141"/>
      <c r="AM896" s="141"/>
      <c r="AN896" s="141"/>
      <c r="AO896" s="141"/>
      <c r="AP896" s="141"/>
      <c r="AQ896" s="141"/>
      <c r="AR896" s="141"/>
      <c r="AS896" s="141"/>
      <c r="AT896" s="141"/>
      <c r="AU896" s="141"/>
      <c r="AV896" s="141"/>
      <c r="AW896" s="141"/>
    </row>
    <row r="897" spans="1:49" s="200" customFormat="1" ht="51.6" customHeight="1">
      <c r="A897" s="140" t="str">
        <f>IF(D897&lt;&gt;"",VLOOKUP('ACTIVOS DE INFORMACIÓN 2020'!D897,DATA!$E$2:$F$101,2)&amp;"-"&amp;B897,"")</f>
        <v/>
      </c>
      <c r="B897" s="140"/>
      <c r="C897" s="141"/>
      <c r="D897" s="141"/>
      <c r="E897" s="141"/>
      <c r="F897" s="141"/>
      <c r="G897" s="141"/>
      <c r="H897" s="141"/>
      <c r="I897" s="143"/>
      <c r="J897" s="145"/>
      <c r="K897" s="141"/>
      <c r="L897" s="145"/>
      <c r="M897" s="141"/>
      <c r="N897" s="141"/>
      <c r="O897" s="141"/>
      <c r="P897" s="141"/>
      <c r="Q897" s="141"/>
      <c r="R897" s="141"/>
      <c r="S897" s="141"/>
      <c r="T897" s="141"/>
      <c r="U897" s="199"/>
      <c r="V897" s="141"/>
      <c r="W897" s="141"/>
      <c r="X897" s="143"/>
      <c r="Y897" s="141"/>
      <c r="Z897" s="143"/>
      <c r="AA897" s="143"/>
      <c r="AB897" s="143"/>
      <c r="AC897" s="141"/>
      <c r="AD897" s="144"/>
      <c r="AE897" s="141"/>
      <c r="AF897" s="141"/>
      <c r="AG897" s="141"/>
      <c r="AH897" s="141"/>
      <c r="AI897" s="141"/>
      <c r="AJ897" s="141"/>
      <c r="AK897" s="164"/>
      <c r="AL897" s="141"/>
      <c r="AM897" s="141"/>
      <c r="AN897" s="141"/>
      <c r="AO897" s="141"/>
      <c r="AP897" s="141"/>
      <c r="AQ897" s="141"/>
      <c r="AR897" s="141"/>
      <c r="AS897" s="141"/>
      <c r="AT897" s="141"/>
      <c r="AU897" s="141"/>
      <c r="AV897" s="141"/>
      <c r="AW897" s="141"/>
    </row>
    <row r="898" spans="1:49" s="200" customFormat="1" ht="51.6" customHeight="1">
      <c r="A898" s="140" t="str">
        <f>IF(D898&lt;&gt;"",VLOOKUP('ACTIVOS DE INFORMACIÓN 2020'!D898,DATA!$E$2:$F$101,2)&amp;"-"&amp;B898,"")</f>
        <v/>
      </c>
      <c r="B898" s="140"/>
      <c r="C898" s="141"/>
      <c r="D898" s="141"/>
      <c r="E898" s="141"/>
      <c r="F898" s="141"/>
      <c r="G898" s="141"/>
      <c r="H898" s="141"/>
      <c r="I898" s="143"/>
      <c r="J898" s="145"/>
      <c r="K898" s="141"/>
      <c r="L898" s="145"/>
      <c r="M898" s="141"/>
      <c r="N898" s="141"/>
      <c r="O898" s="141"/>
      <c r="P898" s="141"/>
      <c r="Q898" s="141"/>
      <c r="R898" s="141"/>
      <c r="S898" s="141"/>
      <c r="T898" s="141"/>
      <c r="U898" s="199"/>
      <c r="V898" s="141"/>
      <c r="W898" s="141"/>
      <c r="X898" s="143"/>
      <c r="Y898" s="141"/>
      <c r="Z898" s="143"/>
      <c r="AA898" s="143"/>
      <c r="AB898" s="143"/>
      <c r="AC898" s="141"/>
      <c r="AD898" s="144"/>
      <c r="AE898" s="141"/>
      <c r="AF898" s="141"/>
      <c r="AG898" s="141"/>
      <c r="AH898" s="141"/>
      <c r="AI898" s="141"/>
      <c r="AJ898" s="141"/>
      <c r="AK898" s="164"/>
      <c r="AL898" s="141"/>
      <c r="AM898" s="141"/>
      <c r="AN898" s="141"/>
      <c r="AO898" s="141"/>
      <c r="AP898" s="141"/>
      <c r="AQ898" s="141"/>
      <c r="AR898" s="141"/>
      <c r="AS898" s="141"/>
      <c r="AT898" s="141"/>
      <c r="AU898" s="141"/>
      <c r="AV898" s="141"/>
      <c r="AW898" s="141"/>
    </row>
    <row r="899" spans="1:49" s="200" customFormat="1" ht="51.6" customHeight="1">
      <c r="A899" s="140" t="str">
        <f>IF(D899&lt;&gt;"",VLOOKUP('ACTIVOS DE INFORMACIÓN 2020'!D899,DATA!$E$2:$F$101,2)&amp;"-"&amp;B899,"")</f>
        <v/>
      </c>
      <c r="B899" s="140"/>
      <c r="C899" s="141"/>
      <c r="D899" s="141"/>
      <c r="E899" s="141"/>
      <c r="F899" s="141"/>
      <c r="G899" s="141"/>
      <c r="H899" s="141"/>
      <c r="I899" s="143"/>
      <c r="J899" s="145"/>
      <c r="K899" s="141"/>
      <c r="L899" s="145"/>
      <c r="M899" s="141"/>
      <c r="N899" s="141"/>
      <c r="O899" s="141"/>
      <c r="P899" s="141"/>
      <c r="Q899" s="141"/>
      <c r="R899" s="141"/>
      <c r="S899" s="141"/>
      <c r="T899" s="141"/>
      <c r="U899" s="199"/>
      <c r="V899" s="141"/>
      <c r="W899" s="141"/>
      <c r="X899" s="143"/>
      <c r="Y899" s="141"/>
      <c r="Z899" s="143"/>
      <c r="AA899" s="143"/>
      <c r="AB899" s="143"/>
      <c r="AC899" s="141"/>
      <c r="AD899" s="144"/>
      <c r="AE899" s="141"/>
      <c r="AF899" s="141"/>
      <c r="AG899" s="141"/>
      <c r="AH899" s="141"/>
      <c r="AI899" s="141"/>
      <c r="AJ899" s="141"/>
      <c r="AK899" s="164"/>
      <c r="AL899" s="141"/>
      <c r="AM899" s="141"/>
      <c r="AN899" s="141"/>
      <c r="AO899" s="141"/>
      <c r="AP899" s="141"/>
      <c r="AQ899" s="141"/>
      <c r="AR899" s="141"/>
      <c r="AS899" s="141"/>
      <c r="AT899" s="141"/>
      <c r="AU899" s="141"/>
      <c r="AV899" s="141"/>
      <c r="AW899" s="141"/>
    </row>
    <row r="900" spans="1:49" s="200" customFormat="1" ht="51.6" customHeight="1">
      <c r="A900" s="140" t="str">
        <f>IF(D900&lt;&gt;"",VLOOKUP('ACTIVOS DE INFORMACIÓN 2020'!D900,DATA!$E$2:$F$101,2)&amp;"-"&amp;B900,"")</f>
        <v/>
      </c>
      <c r="B900" s="140"/>
      <c r="C900" s="141"/>
      <c r="D900" s="141"/>
      <c r="E900" s="141"/>
      <c r="F900" s="141"/>
      <c r="G900" s="141"/>
      <c r="H900" s="141"/>
      <c r="I900" s="143"/>
      <c r="J900" s="145"/>
      <c r="K900" s="141"/>
      <c r="L900" s="145"/>
      <c r="M900" s="141"/>
      <c r="N900" s="141"/>
      <c r="O900" s="141"/>
      <c r="P900" s="141"/>
      <c r="Q900" s="141"/>
      <c r="R900" s="141"/>
      <c r="S900" s="141"/>
      <c r="T900" s="141"/>
      <c r="U900" s="199"/>
      <c r="V900" s="141"/>
      <c r="W900" s="141"/>
      <c r="X900" s="143"/>
      <c r="Y900" s="141"/>
      <c r="Z900" s="143"/>
      <c r="AA900" s="143"/>
      <c r="AB900" s="143"/>
      <c r="AC900" s="141"/>
      <c r="AD900" s="144"/>
      <c r="AE900" s="141"/>
      <c r="AF900" s="141"/>
      <c r="AG900" s="141"/>
      <c r="AH900" s="141"/>
      <c r="AI900" s="141"/>
      <c r="AJ900" s="141"/>
      <c r="AK900" s="164"/>
      <c r="AL900" s="141"/>
      <c r="AM900" s="141"/>
      <c r="AN900" s="141"/>
      <c r="AO900" s="141"/>
      <c r="AP900" s="141"/>
      <c r="AQ900" s="141"/>
      <c r="AR900" s="141"/>
      <c r="AS900" s="141"/>
      <c r="AT900" s="141"/>
      <c r="AU900" s="141"/>
      <c r="AV900" s="141"/>
      <c r="AW900" s="141"/>
    </row>
    <row r="901" spans="1:49" s="200" customFormat="1" ht="51.6" customHeight="1">
      <c r="A901" s="140" t="str">
        <f>IF(D901&lt;&gt;"",VLOOKUP('ACTIVOS DE INFORMACIÓN 2020'!D901,DATA!$E$2:$F$101,2)&amp;"-"&amp;B901,"")</f>
        <v/>
      </c>
      <c r="B901" s="140"/>
      <c r="C901" s="141"/>
      <c r="D901" s="141"/>
      <c r="E901" s="141"/>
      <c r="F901" s="141"/>
      <c r="G901" s="141"/>
      <c r="H901" s="141"/>
      <c r="I901" s="143"/>
      <c r="J901" s="145"/>
      <c r="K901" s="141"/>
      <c r="L901" s="145"/>
      <c r="M901" s="141"/>
      <c r="N901" s="141"/>
      <c r="O901" s="141"/>
      <c r="P901" s="141"/>
      <c r="Q901" s="141"/>
      <c r="R901" s="141"/>
      <c r="S901" s="141"/>
      <c r="T901" s="141"/>
      <c r="U901" s="199"/>
      <c r="V901" s="141"/>
      <c r="W901" s="141"/>
      <c r="X901" s="143"/>
      <c r="Y901" s="141"/>
      <c r="Z901" s="143"/>
      <c r="AA901" s="143"/>
      <c r="AB901" s="143"/>
      <c r="AC901" s="141"/>
      <c r="AD901" s="144"/>
      <c r="AE901" s="141"/>
      <c r="AF901" s="141"/>
      <c r="AG901" s="141"/>
      <c r="AH901" s="141"/>
      <c r="AI901" s="141"/>
      <c r="AJ901" s="141"/>
      <c r="AK901" s="164"/>
      <c r="AL901" s="141"/>
      <c r="AM901" s="141"/>
      <c r="AN901" s="141"/>
      <c r="AO901" s="141"/>
      <c r="AP901" s="141"/>
      <c r="AQ901" s="141"/>
      <c r="AR901" s="141"/>
      <c r="AS901" s="141"/>
      <c r="AT901" s="141"/>
      <c r="AU901" s="141"/>
      <c r="AV901" s="141"/>
      <c r="AW901" s="141"/>
    </row>
    <row r="902" spans="1:49" s="200" customFormat="1" ht="51.6" customHeight="1">
      <c r="A902" s="140" t="str">
        <f>IF(D902&lt;&gt;"",VLOOKUP('ACTIVOS DE INFORMACIÓN 2020'!D902,DATA!$E$2:$F$101,2)&amp;"-"&amp;B902,"")</f>
        <v/>
      </c>
      <c r="B902" s="140"/>
      <c r="C902" s="141"/>
      <c r="D902" s="141"/>
      <c r="E902" s="141"/>
      <c r="F902" s="141"/>
      <c r="G902" s="141"/>
      <c r="H902" s="141"/>
      <c r="I902" s="143"/>
      <c r="J902" s="145"/>
      <c r="K902" s="141"/>
      <c r="L902" s="145"/>
      <c r="M902" s="141"/>
      <c r="N902" s="141"/>
      <c r="O902" s="141"/>
      <c r="P902" s="141"/>
      <c r="Q902" s="141"/>
      <c r="R902" s="141"/>
      <c r="S902" s="141"/>
      <c r="T902" s="141"/>
      <c r="U902" s="199"/>
      <c r="V902" s="141"/>
      <c r="W902" s="141"/>
      <c r="X902" s="143"/>
      <c r="Y902" s="141"/>
      <c r="Z902" s="143"/>
      <c r="AA902" s="143"/>
      <c r="AB902" s="143"/>
      <c r="AC902" s="141"/>
      <c r="AD902" s="144"/>
      <c r="AE902" s="141"/>
      <c r="AF902" s="141"/>
      <c r="AG902" s="141"/>
      <c r="AH902" s="141"/>
      <c r="AI902" s="141"/>
      <c r="AJ902" s="141"/>
      <c r="AK902" s="164"/>
      <c r="AL902" s="141"/>
      <c r="AM902" s="141"/>
      <c r="AN902" s="141"/>
      <c r="AO902" s="141"/>
      <c r="AP902" s="141"/>
      <c r="AQ902" s="141"/>
      <c r="AR902" s="141"/>
      <c r="AS902" s="141"/>
      <c r="AT902" s="141"/>
      <c r="AU902" s="141"/>
      <c r="AV902" s="141"/>
      <c r="AW902" s="141"/>
    </row>
    <row r="903" spans="1:49" s="200" customFormat="1" ht="51.6" customHeight="1">
      <c r="A903" s="140" t="str">
        <f>IF(D903&lt;&gt;"",VLOOKUP('ACTIVOS DE INFORMACIÓN 2020'!D903,DATA!$E$2:$F$101,2)&amp;"-"&amp;B903,"")</f>
        <v/>
      </c>
      <c r="B903" s="140"/>
      <c r="C903" s="141"/>
      <c r="D903" s="141"/>
      <c r="E903" s="141"/>
      <c r="F903" s="142"/>
      <c r="G903" s="141"/>
      <c r="H903" s="141"/>
      <c r="I903" s="143"/>
      <c r="J903" s="145"/>
      <c r="K903" s="141"/>
      <c r="L903" s="145"/>
      <c r="M903" s="141"/>
      <c r="N903" s="141"/>
      <c r="O903" s="141"/>
      <c r="P903" s="141"/>
      <c r="Q903" s="141"/>
      <c r="R903" s="141"/>
      <c r="S903" s="141"/>
      <c r="T903" s="142"/>
      <c r="U903" s="199"/>
      <c r="V903" s="141"/>
      <c r="W903" s="141"/>
      <c r="X903" s="143"/>
      <c r="Y903" s="141"/>
      <c r="Z903" s="143"/>
      <c r="AA903" s="143"/>
      <c r="AB903" s="143"/>
      <c r="AC903" s="141"/>
      <c r="AD903" s="144"/>
      <c r="AE903" s="141"/>
      <c r="AF903" s="141"/>
      <c r="AG903" s="141"/>
      <c r="AH903" s="141"/>
      <c r="AI903" s="141"/>
      <c r="AJ903" s="141"/>
      <c r="AK903" s="141"/>
      <c r="AL903" s="141"/>
      <c r="AM903" s="141"/>
      <c r="AN903" s="141"/>
      <c r="AO903" s="141"/>
      <c r="AP903" s="141"/>
      <c r="AQ903" s="141"/>
      <c r="AR903" s="141"/>
      <c r="AS903" s="141"/>
      <c r="AT903" s="141"/>
      <c r="AU903" s="141"/>
      <c r="AV903" s="141"/>
      <c r="AW903" s="141"/>
    </row>
    <row r="904" spans="1:49" s="200" customFormat="1" ht="51.6" customHeight="1">
      <c r="A904" s="140" t="str">
        <f>IF(D904&lt;&gt;"",VLOOKUP('ACTIVOS DE INFORMACIÓN 2020'!D904,DATA!$E$2:$F$101,2)&amp;"-"&amp;B904,"")</f>
        <v/>
      </c>
      <c r="B904" s="140"/>
      <c r="C904" s="141"/>
      <c r="D904" s="141"/>
      <c r="E904" s="141"/>
      <c r="F904" s="142"/>
      <c r="G904" s="141"/>
      <c r="H904" s="141"/>
      <c r="I904" s="143"/>
      <c r="J904" s="145"/>
      <c r="K904" s="141"/>
      <c r="L904" s="145"/>
      <c r="M904" s="141"/>
      <c r="N904" s="141"/>
      <c r="O904" s="141"/>
      <c r="P904" s="141"/>
      <c r="Q904" s="141"/>
      <c r="R904" s="141"/>
      <c r="S904" s="141"/>
      <c r="T904" s="142"/>
      <c r="U904" s="199"/>
      <c r="V904" s="141"/>
      <c r="W904" s="141"/>
      <c r="X904" s="143"/>
      <c r="Y904" s="141"/>
      <c r="Z904" s="143"/>
      <c r="AA904" s="143"/>
      <c r="AB904" s="143"/>
      <c r="AC904" s="141"/>
      <c r="AD904" s="144"/>
      <c r="AE904" s="141"/>
      <c r="AF904" s="141"/>
      <c r="AG904" s="141"/>
      <c r="AH904" s="141"/>
      <c r="AI904" s="141"/>
      <c r="AJ904" s="141"/>
      <c r="AK904" s="141"/>
      <c r="AL904" s="141"/>
      <c r="AM904" s="141"/>
      <c r="AN904" s="141"/>
      <c r="AO904" s="141"/>
      <c r="AP904" s="141"/>
      <c r="AQ904" s="141"/>
      <c r="AR904" s="141"/>
      <c r="AS904" s="141"/>
      <c r="AT904" s="141"/>
      <c r="AU904" s="141"/>
      <c r="AV904" s="141"/>
      <c r="AW904" s="141"/>
    </row>
    <row r="905" spans="1:49" s="200" customFormat="1" ht="51.6" customHeight="1">
      <c r="A905" s="140" t="str">
        <f>IF(D905&lt;&gt;"",VLOOKUP('ACTIVOS DE INFORMACIÓN 2020'!D905,DATA!$E$2:$F$101,2)&amp;"-"&amp;B905,"")</f>
        <v/>
      </c>
      <c r="B905" s="140"/>
      <c r="C905" s="141"/>
      <c r="D905" s="141"/>
      <c r="E905" s="141"/>
      <c r="F905" s="142"/>
      <c r="G905" s="141"/>
      <c r="H905" s="141"/>
      <c r="I905" s="143"/>
      <c r="J905" s="145"/>
      <c r="K905" s="141"/>
      <c r="L905" s="145"/>
      <c r="M905" s="141"/>
      <c r="N905" s="141"/>
      <c r="O905" s="141"/>
      <c r="P905" s="141"/>
      <c r="Q905" s="141"/>
      <c r="R905" s="141"/>
      <c r="S905" s="141"/>
      <c r="T905" s="142"/>
      <c r="U905" s="199"/>
      <c r="V905" s="141"/>
      <c r="W905" s="141"/>
      <c r="X905" s="143"/>
      <c r="Y905" s="141"/>
      <c r="Z905" s="143"/>
      <c r="AA905" s="143"/>
      <c r="AB905" s="143"/>
      <c r="AC905" s="141"/>
      <c r="AD905" s="144"/>
      <c r="AE905" s="141"/>
      <c r="AF905" s="141"/>
      <c r="AG905" s="141"/>
      <c r="AH905" s="141"/>
      <c r="AI905" s="141"/>
      <c r="AJ905" s="141"/>
      <c r="AK905" s="141"/>
      <c r="AL905" s="141"/>
      <c r="AM905" s="141"/>
      <c r="AN905" s="141"/>
      <c r="AO905" s="141"/>
      <c r="AP905" s="141"/>
      <c r="AQ905" s="141"/>
      <c r="AR905" s="141"/>
      <c r="AS905" s="141"/>
      <c r="AT905" s="141"/>
      <c r="AU905" s="141"/>
      <c r="AV905" s="141"/>
      <c r="AW905" s="141"/>
    </row>
    <row r="906" spans="1:49" s="200" customFormat="1" ht="51.6" customHeight="1">
      <c r="A906" s="140" t="str">
        <f>IF(D906&lt;&gt;"",VLOOKUP('ACTIVOS DE INFORMACIÓN 2020'!D906,DATA!$E$2:$F$101,2)&amp;"-"&amp;B906,"")</f>
        <v/>
      </c>
      <c r="B906" s="140"/>
      <c r="C906" s="141"/>
      <c r="D906" s="141"/>
      <c r="E906" s="141"/>
      <c r="F906" s="142"/>
      <c r="G906" s="141"/>
      <c r="H906" s="141"/>
      <c r="I906" s="143"/>
      <c r="J906" s="145"/>
      <c r="K906" s="141"/>
      <c r="L906" s="145"/>
      <c r="M906" s="141"/>
      <c r="N906" s="141"/>
      <c r="O906" s="141"/>
      <c r="P906" s="141"/>
      <c r="Q906" s="141"/>
      <c r="R906" s="141"/>
      <c r="S906" s="141"/>
      <c r="T906" s="142"/>
      <c r="U906" s="199"/>
      <c r="V906" s="141"/>
      <c r="W906" s="141"/>
      <c r="X906" s="143"/>
      <c r="Y906" s="141"/>
      <c r="Z906" s="143"/>
      <c r="AA906" s="143"/>
      <c r="AB906" s="143"/>
      <c r="AC906" s="141"/>
      <c r="AD906" s="144"/>
      <c r="AE906" s="141"/>
      <c r="AF906" s="141"/>
      <c r="AG906" s="141"/>
      <c r="AH906" s="141"/>
      <c r="AI906" s="141"/>
      <c r="AJ906" s="141"/>
      <c r="AK906" s="141"/>
      <c r="AL906" s="141"/>
      <c r="AM906" s="141"/>
      <c r="AN906" s="141"/>
      <c r="AO906" s="141"/>
      <c r="AP906" s="141"/>
      <c r="AQ906" s="141"/>
      <c r="AR906" s="141"/>
      <c r="AS906" s="141"/>
      <c r="AT906" s="141"/>
      <c r="AU906" s="141"/>
      <c r="AV906" s="141"/>
      <c r="AW906" s="141"/>
    </row>
    <row r="907" spans="1:49" s="200" customFormat="1" ht="51.6" customHeight="1">
      <c r="A907" s="140" t="str">
        <f>IF(D907&lt;&gt;"",VLOOKUP('ACTIVOS DE INFORMACIÓN 2020'!D907,DATA!$E$2:$F$101,2)&amp;"-"&amp;B907,"")</f>
        <v/>
      </c>
      <c r="B907" s="140"/>
      <c r="C907" s="141"/>
      <c r="D907" s="141"/>
      <c r="E907" s="141"/>
      <c r="F907" s="142"/>
      <c r="G907" s="141"/>
      <c r="H907" s="141"/>
      <c r="I907" s="143"/>
      <c r="J907" s="145"/>
      <c r="K907" s="141"/>
      <c r="L907" s="145"/>
      <c r="M907" s="141"/>
      <c r="N907" s="141"/>
      <c r="O907" s="141"/>
      <c r="P907" s="141"/>
      <c r="Q907" s="141"/>
      <c r="R907" s="141"/>
      <c r="S907" s="141"/>
      <c r="T907" s="142"/>
      <c r="U907" s="199"/>
      <c r="V907" s="141"/>
      <c r="W907" s="141"/>
      <c r="X907" s="143"/>
      <c r="Y907" s="141"/>
      <c r="Z907" s="143"/>
      <c r="AA907" s="143"/>
      <c r="AB907" s="143"/>
      <c r="AC907" s="141"/>
      <c r="AD907" s="144"/>
      <c r="AE907" s="141"/>
      <c r="AF907" s="141"/>
      <c r="AG907" s="141"/>
      <c r="AH907" s="141"/>
      <c r="AI907" s="141"/>
      <c r="AJ907" s="141"/>
      <c r="AK907" s="141"/>
      <c r="AL907" s="141"/>
      <c r="AM907" s="141"/>
      <c r="AN907" s="141"/>
      <c r="AO907" s="141"/>
      <c r="AP907" s="141"/>
      <c r="AQ907" s="141"/>
      <c r="AR907" s="141"/>
      <c r="AS907" s="141"/>
      <c r="AT907" s="141"/>
      <c r="AU907" s="141"/>
      <c r="AV907" s="141"/>
      <c r="AW907" s="141"/>
    </row>
    <row r="908" spans="1:49" s="200" customFormat="1" ht="51.6" customHeight="1">
      <c r="A908" s="140" t="str">
        <f>IF(D908&lt;&gt;"",VLOOKUP('ACTIVOS DE INFORMACIÓN 2020'!D908,DATA!$E$2:$F$101,2)&amp;"-"&amp;B908,"")</f>
        <v/>
      </c>
      <c r="B908" s="140"/>
      <c r="C908" s="141"/>
      <c r="D908" s="141"/>
      <c r="E908" s="141"/>
      <c r="F908" s="142"/>
      <c r="G908" s="141"/>
      <c r="H908" s="141"/>
      <c r="I908" s="143"/>
      <c r="J908" s="145"/>
      <c r="K908" s="141"/>
      <c r="L908" s="145"/>
      <c r="M908" s="141"/>
      <c r="N908" s="141"/>
      <c r="O908" s="141"/>
      <c r="P908" s="141"/>
      <c r="Q908" s="141"/>
      <c r="R908" s="141"/>
      <c r="S908" s="141"/>
      <c r="T908" s="142"/>
      <c r="U908" s="199"/>
      <c r="V908" s="141"/>
      <c r="W908" s="141"/>
      <c r="X908" s="143"/>
      <c r="Y908" s="141"/>
      <c r="Z908" s="143"/>
      <c r="AA908" s="143"/>
      <c r="AB908" s="143"/>
      <c r="AC908" s="141"/>
      <c r="AD908" s="144"/>
      <c r="AE908" s="141"/>
      <c r="AF908" s="141"/>
      <c r="AG908" s="141"/>
      <c r="AH908" s="141"/>
      <c r="AI908" s="141"/>
      <c r="AJ908" s="141"/>
      <c r="AK908" s="141"/>
      <c r="AL908" s="141"/>
      <c r="AM908" s="141"/>
      <c r="AN908" s="141"/>
      <c r="AO908" s="141"/>
      <c r="AP908" s="141"/>
      <c r="AQ908" s="141"/>
      <c r="AR908" s="141"/>
      <c r="AS908" s="141"/>
      <c r="AT908" s="141"/>
      <c r="AU908" s="141"/>
      <c r="AV908" s="141"/>
      <c r="AW908" s="141"/>
    </row>
    <row r="909" spans="1:49" s="200" customFormat="1" ht="51.6" customHeight="1">
      <c r="A909" s="140" t="str">
        <f>IF(D909&lt;&gt;"",VLOOKUP('ACTIVOS DE INFORMACIÓN 2020'!D909,DATA!$E$2:$F$101,2)&amp;"-"&amp;B909,"")</f>
        <v/>
      </c>
      <c r="B909" s="140"/>
      <c r="C909" s="141"/>
      <c r="D909" s="141"/>
      <c r="E909" s="141"/>
      <c r="F909" s="142"/>
      <c r="G909" s="141"/>
      <c r="H909" s="141"/>
      <c r="I909" s="143"/>
      <c r="J909" s="145"/>
      <c r="K909" s="141"/>
      <c r="L909" s="145"/>
      <c r="M909" s="141"/>
      <c r="N909" s="141"/>
      <c r="O909" s="141"/>
      <c r="P909" s="141"/>
      <c r="Q909" s="141"/>
      <c r="R909" s="141"/>
      <c r="S909" s="141"/>
      <c r="T909" s="142"/>
      <c r="U909" s="199"/>
      <c r="V909" s="141"/>
      <c r="W909" s="141"/>
      <c r="X909" s="143"/>
      <c r="Y909" s="141"/>
      <c r="Z909" s="143"/>
      <c r="AA909" s="143"/>
      <c r="AB909" s="143"/>
      <c r="AC909" s="141"/>
      <c r="AD909" s="144"/>
      <c r="AE909" s="141"/>
      <c r="AF909" s="141"/>
      <c r="AG909" s="141"/>
      <c r="AH909" s="141"/>
      <c r="AI909" s="141"/>
      <c r="AJ909" s="141"/>
      <c r="AK909" s="141"/>
      <c r="AL909" s="141"/>
      <c r="AM909" s="141"/>
      <c r="AN909" s="141"/>
      <c r="AO909" s="141"/>
      <c r="AP909" s="141"/>
      <c r="AQ909" s="141"/>
      <c r="AR909" s="141"/>
      <c r="AS909" s="141"/>
      <c r="AT909" s="141"/>
      <c r="AU909" s="141"/>
      <c r="AV909" s="141"/>
      <c r="AW909" s="141"/>
    </row>
    <row r="910" spans="1:49" s="200" customFormat="1" ht="51.6" customHeight="1">
      <c r="A910" s="140" t="str">
        <f>IF(D910&lt;&gt;"",VLOOKUP('ACTIVOS DE INFORMACIÓN 2020'!D910,DATA!$E$2:$F$101,2)&amp;"-"&amp;B910,"")</f>
        <v/>
      </c>
      <c r="B910" s="140"/>
      <c r="C910" s="141"/>
      <c r="D910" s="141"/>
      <c r="E910" s="141"/>
      <c r="F910" s="142"/>
      <c r="G910" s="141"/>
      <c r="H910" s="141"/>
      <c r="I910" s="143"/>
      <c r="J910" s="145"/>
      <c r="K910" s="141"/>
      <c r="L910" s="145"/>
      <c r="M910" s="141"/>
      <c r="N910" s="141"/>
      <c r="O910" s="141"/>
      <c r="P910" s="141"/>
      <c r="Q910" s="141"/>
      <c r="R910" s="141"/>
      <c r="S910" s="141"/>
      <c r="T910" s="142"/>
      <c r="U910" s="199"/>
      <c r="V910" s="141"/>
      <c r="W910" s="141"/>
      <c r="X910" s="143"/>
      <c r="Y910" s="141"/>
      <c r="Z910" s="143"/>
      <c r="AA910" s="143"/>
      <c r="AB910" s="143"/>
      <c r="AC910" s="141"/>
      <c r="AD910" s="144"/>
      <c r="AE910" s="141"/>
      <c r="AF910" s="141"/>
      <c r="AG910" s="141"/>
      <c r="AH910" s="141"/>
      <c r="AI910" s="141"/>
      <c r="AJ910" s="141"/>
      <c r="AK910" s="141"/>
      <c r="AL910" s="141"/>
      <c r="AM910" s="141"/>
      <c r="AN910" s="141"/>
      <c r="AO910" s="141"/>
      <c r="AP910" s="141"/>
      <c r="AQ910" s="141"/>
      <c r="AR910" s="141"/>
      <c r="AS910" s="141"/>
      <c r="AT910" s="141"/>
      <c r="AU910" s="141"/>
      <c r="AV910" s="141"/>
      <c r="AW910" s="141"/>
    </row>
    <row r="911" spans="1:49" s="200" customFormat="1" ht="51.6" customHeight="1">
      <c r="A911" s="140" t="str">
        <f>IF(D911&lt;&gt;"",VLOOKUP('ACTIVOS DE INFORMACIÓN 2020'!D911,DATA!$E$2:$F$101,2)&amp;"-"&amp;B911,"")</f>
        <v/>
      </c>
      <c r="B911" s="140"/>
      <c r="C911" s="141"/>
      <c r="D911" s="141"/>
      <c r="E911" s="141"/>
      <c r="F911" s="142"/>
      <c r="G911" s="141"/>
      <c r="H911" s="141"/>
      <c r="I911" s="143"/>
      <c r="J911" s="145"/>
      <c r="K911" s="141"/>
      <c r="L911" s="145"/>
      <c r="M911" s="141"/>
      <c r="N911" s="141"/>
      <c r="O911" s="141"/>
      <c r="P911" s="141"/>
      <c r="Q911" s="141"/>
      <c r="R911" s="141"/>
      <c r="S911" s="141"/>
      <c r="T911" s="142"/>
      <c r="U911" s="199"/>
      <c r="V911" s="141"/>
      <c r="W911" s="141"/>
      <c r="X911" s="143"/>
      <c r="Y911" s="141"/>
      <c r="Z911" s="143"/>
      <c r="AA911" s="143"/>
      <c r="AB911" s="143"/>
      <c r="AC911" s="141"/>
      <c r="AD911" s="144"/>
      <c r="AE911" s="141"/>
      <c r="AF911" s="141"/>
      <c r="AG911" s="141"/>
      <c r="AH911" s="141"/>
      <c r="AI911" s="141"/>
      <c r="AJ911" s="141"/>
      <c r="AK911" s="141"/>
      <c r="AL911" s="141"/>
      <c r="AM911" s="141"/>
      <c r="AN911" s="141"/>
      <c r="AO911" s="141"/>
      <c r="AP911" s="141"/>
      <c r="AQ911" s="141"/>
      <c r="AR911" s="141"/>
      <c r="AS911" s="141"/>
      <c r="AT911" s="141"/>
      <c r="AU911" s="141"/>
      <c r="AV911" s="141"/>
      <c r="AW911" s="141"/>
    </row>
    <row r="912" spans="1:49" s="200" customFormat="1" ht="51.6" customHeight="1">
      <c r="A912" s="140" t="str">
        <f>IF(D912&lt;&gt;"",VLOOKUP('ACTIVOS DE INFORMACIÓN 2020'!D912,DATA!$E$2:$F$101,2)&amp;"-"&amp;B912,"")</f>
        <v/>
      </c>
      <c r="B912" s="140"/>
      <c r="C912" s="141"/>
      <c r="D912" s="141"/>
      <c r="E912" s="141"/>
      <c r="F912" s="141"/>
      <c r="G912" s="141"/>
      <c r="H912" s="141"/>
      <c r="I912" s="143"/>
      <c r="J912" s="145"/>
      <c r="K912" s="141"/>
      <c r="L912" s="145"/>
      <c r="M912" s="141"/>
      <c r="N912" s="141"/>
      <c r="O912" s="141"/>
      <c r="P912" s="141"/>
      <c r="Q912" s="141"/>
      <c r="R912" s="141"/>
      <c r="S912" s="141"/>
      <c r="T912" s="142"/>
      <c r="U912" s="199"/>
      <c r="V912" s="141"/>
      <c r="W912" s="141"/>
      <c r="X912" s="143"/>
      <c r="Y912" s="141"/>
      <c r="Z912" s="143"/>
      <c r="AA912" s="143"/>
      <c r="AB912" s="143"/>
      <c r="AC912" s="141"/>
      <c r="AD912" s="144"/>
      <c r="AE912" s="141"/>
      <c r="AF912" s="141"/>
      <c r="AG912" s="141"/>
      <c r="AH912" s="141"/>
      <c r="AI912" s="141"/>
      <c r="AJ912" s="141"/>
      <c r="AK912" s="141"/>
      <c r="AL912" s="141"/>
      <c r="AM912" s="141"/>
      <c r="AN912" s="141"/>
      <c r="AO912" s="141"/>
      <c r="AP912" s="141"/>
      <c r="AQ912" s="141"/>
      <c r="AR912" s="141"/>
      <c r="AS912" s="141"/>
      <c r="AT912" s="141"/>
      <c r="AU912" s="141"/>
      <c r="AV912" s="141"/>
      <c r="AW912" s="141"/>
    </row>
    <row r="913" spans="1:49" s="200" customFormat="1" ht="51.6" customHeight="1">
      <c r="A913" s="140" t="str">
        <f>IF(D913&lt;&gt;"",VLOOKUP('ACTIVOS DE INFORMACIÓN 2020'!D913,DATA!$E$2:$F$101,2)&amp;"-"&amp;B913,"")</f>
        <v/>
      </c>
      <c r="B913" s="140"/>
      <c r="C913" s="141"/>
      <c r="D913" s="141"/>
      <c r="E913" s="141"/>
      <c r="F913" s="142"/>
      <c r="G913" s="141"/>
      <c r="H913" s="141"/>
      <c r="I913" s="143"/>
      <c r="J913" s="145"/>
      <c r="K913" s="141"/>
      <c r="L913" s="145"/>
      <c r="M913" s="141"/>
      <c r="N913" s="141"/>
      <c r="O913" s="141"/>
      <c r="P913" s="141"/>
      <c r="Q913" s="141"/>
      <c r="R913" s="141"/>
      <c r="S913" s="141"/>
      <c r="T913" s="142"/>
      <c r="U913" s="199"/>
      <c r="V913" s="141"/>
      <c r="W913" s="141"/>
      <c r="X913" s="143"/>
      <c r="Y913" s="141"/>
      <c r="Z913" s="143"/>
      <c r="AA913" s="143"/>
      <c r="AB913" s="143"/>
      <c r="AC913" s="141"/>
      <c r="AD913" s="144"/>
      <c r="AE913" s="141"/>
      <c r="AF913" s="141"/>
      <c r="AG913" s="141"/>
      <c r="AH913" s="141"/>
      <c r="AI913" s="141"/>
      <c r="AJ913" s="141"/>
      <c r="AK913" s="141"/>
      <c r="AL913" s="141"/>
      <c r="AM913" s="141"/>
      <c r="AN913" s="141"/>
      <c r="AO913" s="141"/>
      <c r="AP913" s="141"/>
      <c r="AQ913" s="141"/>
      <c r="AR913" s="141"/>
      <c r="AS913" s="141"/>
      <c r="AT913" s="141"/>
      <c r="AU913" s="141"/>
      <c r="AV913" s="141"/>
      <c r="AW913" s="141"/>
    </row>
    <row r="914" spans="1:49" s="200" customFormat="1" ht="51.6" customHeight="1">
      <c r="A914" s="140" t="str">
        <f>IF(D914&lt;&gt;"",VLOOKUP('ACTIVOS DE INFORMACIÓN 2020'!D914,DATA!$E$2:$F$101,2)&amp;"-"&amp;B914,"")</f>
        <v/>
      </c>
      <c r="B914" s="140"/>
      <c r="C914" s="141"/>
      <c r="D914" s="141"/>
      <c r="E914" s="141"/>
      <c r="F914" s="142"/>
      <c r="G914" s="141"/>
      <c r="H914" s="141"/>
      <c r="I914" s="143"/>
      <c r="J914" s="145"/>
      <c r="K914" s="141"/>
      <c r="L914" s="145"/>
      <c r="M914" s="141"/>
      <c r="N914" s="141"/>
      <c r="O914" s="141"/>
      <c r="P914" s="141"/>
      <c r="Q914" s="141"/>
      <c r="R914" s="141"/>
      <c r="S914" s="141"/>
      <c r="T914" s="142"/>
      <c r="U914" s="199"/>
      <c r="V914" s="141"/>
      <c r="W914" s="141"/>
      <c r="X914" s="143"/>
      <c r="Y914" s="141"/>
      <c r="Z914" s="143"/>
      <c r="AA914" s="143"/>
      <c r="AB914" s="143"/>
      <c r="AC914" s="141"/>
      <c r="AD914" s="144"/>
      <c r="AE914" s="141"/>
      <c r="AF914" s="141"/>
      <c r="AG914" s="141"/>
      <c r="AH914" s="141"/>
      <c r="AI914" s="141"/>
      <c r="AJ914" s="141"/>
      <c r="AK914" s="141"/>
      <c r="AL914" s="141"/>
      <c r="AM914" s="141"/>
      <c r="AN914" s="141"/>
      <c r="AO914" s="141"/>
      <c r="AP914" s="141"/>
      <c r="AQ914" s="141"/>
      <c r="AR914" s="141"/>
      <c r="AS914" s="141"/>
      <c r="AT914" s="141"/>
      <c r="AU914" s="141"/>
      <c r="AV914" s="141"/>
      <c r="AW914" s="141"/>
    </row>
    <row r="915" spans="1:49" s="200" customFormat="1" ht="51.6" customHeight="1">
      <c r="A915" s="140" t="str">
        <f>IF(D915&lt;&gt;"",VLOOKUP('ACTIVOS DE INFORMACIÓN 2020'!D915,DATA!$E$2:$F$101,2)&amp;"-"&amp;B915,"")</f>
        <v/>
      </c>
      <c r="B915" s="140"/>
      <c r="C915" s="141"/>
      <c r="D915" s="141"/>
      <c r="E915" s="141"/>
      <c r="F915" s="142"/>
      <c r="G915" s="141"/>
      <c r="H915" s="141"/>
      <c r="I915" s="143"/>
      <c r="J915" s="145"/>
      <c r="K915" s="141"/>
      <c r="L915" s="145"/>
      <c r="M915" s="141"/>
      <c r="N915" s="141"/>
      <c r="O915" s="141"/>
      <c r="P915" s="141"/>
      <c r="Q915" s="141"/>
      <c r="R915" s="141"/>
      <c r="S915" s="141"/>
      <c r="T915" s="142"/>
      <c r="U915" s="199"/>
      <c r="V915" s="141"/>
      <c r="W915" s="141"/>
      <c r="X915" s="143"/>
      <c r="Y915" s="141"/>
      <c r="Z915" s="143"/>
      <c r="AA915" s="143"/>
      <c r="AB915" s="143"/>
      <c r="AC915" s="141"/>
      <c r="AD915" s="144"/>
      <c r="AE915" s="141"/>
      <c r="AF915" s="141"/>
      <c r="AG915" s="141"/>
      <c r="AH915" s="141"/>
      <c r="AI915" s="141"/>
      <c r="AJ915" s="141"/>
      <c r="AK915" s="141"/>
      <c r="AL915" s="141"/>
      <c r="AM915" s="141"/>
      <c r="AN915" s="141"/>
      <c r="AO915" s="141"/>
      <c r="AP915" s="141"/>
      <c r="AQ915" s="141"/>
      <c r="AR915" s="141"/>
      <c r="AS915" s="141"/>
      <c r="AT915" s="141"/>
      <c r="AU915" s="141"/>
      <c r="AV915" s="141"/>
      <c r="AW915" s="141"/>
    </row>
    <row r="916" spans="1:49" s="200" customFormat="1" ht="51.6" customHeight="1">
      <c r="A916" s="140" t="str">
        <f>IF(D916&lt;&gt;"",VLOOKUP('ACTIVOS DE INFORMACIÓN 2020'!D916,DATA!$E$2:$F$101,2)&amp;"-"&amp;B916,"")</f>
        <v/>
      </c>
      <c r="B916" s="140"/>
      <c r="C916" s="141"/>
      <c r="D916" s="141"/>
      <c r="E916" s="141"/>
      <c r="F916" s="142"/>
      <c r="G916" s="141"/>
      <c r="H916" s="141"/>
      <c r="I916" s="143"/>
      <c r="J916" s="145"/>
      <c r="K916" s="141"/>
      <c r="L916" s="145"/>
      <c r="M916" s="141"/>
      <c r="N916" s="141"/>
      <c r="O916" s="141"/>
      <c r="P916" s="141"/>
      <c r="Q916" s="141"/>
      <c r="R916" s="141"/>
      <c r="S916" s="141"/>
      <c r="T916" s="142"/>
      <c r="U916" s="199"/>
      <c r="V916" s="141"/>
      <c r="W916" s="141"/>
      <c r="X916" s="143"/>
      <c r="Y916" s="141"/>
      <c r="Z916" s="143"/>
      <c r="AA916" s="143"/>
      <c r="AB916" s="143"/>
      <c r="AC916" s="141"/>
      <c r="AD916" s="144"/>
      <c r="AE916" s="141"/>
      <c r="AF916" s="141"/>
      <c r="AG916" s="141"/>
      <c r="AH916" s="141"/>
      <c r="AI916" s="141"/>
      <c r="AJ916" s="141"/>
      <c r="AK916" s="141"/>
      <c r="AL916" s="141"/>
      <c r="AM916" s="141"/>
      <c r="AN916" s="141"/>
      <c r="AO916" s="141"/>
      <c r="AP916" s="141"/>
      <c r="AQ916" s="141"/>
      <c r="AR916" s="141"/>
      <c r="AS916" s="141"/>
      <c r="AT916" s="141"/>
      <c r="AU916" s="141"/>
      <c r="AV916" s="141"/>
      <c r="AW916" s="141"/>
    </row>
    <row r="917" spans="1:49" s="200" customFormat="1" ht="51.6" customHeight="1">
      <c r="A917" s="140" t="str">
        <f>IF(D917&lt;&gt;"",VLOOKUP('ACTIVOS DE INFORMACIÓN 2020'!D917,DATA!$E$2:$F$101,2)&amp;"-"&amp;B917,"")</f>
        <v/>
      </c>
      <c r="B917" s="140"/>
      <c r="C917" s="141"/>
      <c r="D917" s="141"/>
      <c r="E917" s="141"/>
      <c r="F917" s="142"/>
      <c r="G917" s="141"/>
      <c r="H917" s="141"/>
      <c r="I917" s="143"/>
      <c r="J917" s="145"/>
      <c r="K917" s="141"/>
      <c r="L917" s="145"/>
      <c r="M917" s="141"/>
      <c r="N917" s="141"/>
      <c r="O917" s="141"/>
      <c r="P917" s="141"/>
      <c r="Q917" s="141"/>
      <c r="R917" s="141"/>
      <c r="S917" s="141"/>
      <c r="T917" s="142"/>
      <c r="U917" s="199"/>
      <c r="V917" s="141"/>
      <c r="W917" s="141"/>
      <c r="X917" s="143"/>
      <c r="Y917" s="141"/>
      <c r="Z917" s="143"/>
      <c r="AA917" s="143"/>
      <c r="AB917" s="143"/>
      <c r="AC917" s="141"/>
      <c r="AD917" s="144"/>
      <c r="AE917" s="141"/>
      <c r="AF917" s="141"/>
      <c r="AG917" s="141"/>
      <c r="AH917" s="141"/>
      <c r="AI917" s="141"/>
      <c r="AJ917" s="141"/>
      <c r="AK917" s="141"/>
      <c r="AL917" s="141"/>
      <c r="AM917" s="141"/>
      <c r="AN917" s="141"/>
      <c r="AO917" s="141"/>
      <c r="AP917" s="141"/>
      <c r="AQ917" s="141"/>
      <c r="AR917" s="141"/>
      <c r="AS917" s="141"/>
      <c r="AT917" s="141"/>
      <c r="AU917" s="141"/>
      <c r="AV917" s="141"/>
      <c r="AW917" s="141"/>
    </row>
    <row r="918" spans="1:49" s="200" customFormat="1" ht="51.6" customHeight="1">
      <c r="A918" s="140" t="str">
        <f>IF(D918&lt;&gt;"",VLOOKUP('ACTIVOS DE INFORMACIÓN 2020'!D918,DATA!$E$2:$F$101,2)&amp;"-"&amp;B918,"")</f>
        <v/>
      </c>
      <c r="B918" s="140"/>
      <c r="C918" s="141"/>
      <c r="D918" s="141"/>
      <c r="E918" s="141"/>
      <c r="F918" s="141"/>
      <c r="G918" s="184"/>
      <c r="H918" s="141"/>
      <c r="I918" s="141"/>
      <c r="J918" s="141"/>
      <c r="K918" s="141"/>
      <c r="L918" s="141"/>
      <c r="M918" s="141"/>
      <c r="N918" s="141"/>
      <c r="O918" s="141"/>
      <c r="P918" s="141"/>
      <c r="Q918" s="184"/>
      <c r="R918" s="184"/>
      <c r="S918" s="184"/>
      <c r="T918" s="184"/>
      <c r="U918" s="199"/>
      <c r="V918" s="141"/>
      <c r="W918" s="184"/>
      <c r="X918" s="143"/>
      <c r="Y918" s="141"/>
      <c r="Z918" s="143"/>
      <c r="AA918" s="143"/>
      <c r="AB918" s="143"/>
      <c r="AC918" s="141"/>
      <c r="AD918" s="144"/>
      <c r="AE918" s="142"/>
      <c r="AF918" s="142"/>
      <c r="AG918" s="142"/>
      <c r="AH918" s="142"/>
      <c r="AI918" s="142"/>
      <c r="AJ918" s="142"/>
      <c r="AK918" s="142"/>
      <c r="AL918" s="142"/>
      <c r="AM918" s="141"/>
      <c r="AN918" s="142"/>
      <c r="AO918" s="142"/>
      <c r="AP918" s="142"/>
      <c r="AQ918" s="142"/>
      <c r="AR918" s="142"/>
      <c r="AS918" s="142"/>
      <c r="AT918" s="142"/>
      <c r="AU918" s="142"/>
      <c r="AV918" s="142"/>
      <c r="AW918" s="142"/>
    </row>
    <row r="919" spans="1:49" s="200" customFormat="1" ht="51.6" customHeight="1">
      <c r="A919" s="140" t="str">
        <f>IF(D919&lt;&gt;"",VLOOKUP('ACTIVOS DE INFORMACIÓN 2020'!D919,DATA!$E$2:$F$101,2)&amp;"-"&amp;B919,"")</f>
        <v/>
      </c>
      <c r="B919" s="140"/>
      <c r="C919" s="141"/>
      <c r="D919" s="141"/>
      <c r="E919" s="141"/>
      <c r="F919" s="141"/>
      <c r="G919" s="142"/>
      <c r="H919" s="141"/>
      <c r="I919" s="141"/>
      <c r="J919" s="141"/>
      <c r="K919" s="141"/>
      <c r="L919" s="141"/>
      <c r="M919" s="141"/>
      <c r="N919" s="141"/>
      <c r="O919" s="141"/>
      <c r="P919" s="141"/>
      <c r="Q919" s="141"/>
      <c r="R919" s="141"/>
      <c r="S919" s="141"/>
      <c r="T919" s="141"/>
      <c r="U919" s="199"/>
      <c r="V919" s="141"/>
      <c r="W919" s="141"/>
      <c r="X919" s="143"/>
      <c r="Y919" s="141"/>
      <c r="Z919" s="143"/>
      <c r="AA919" s="143"/>
      <c r="AB919" s="143"/>
      <c r="AC919" s="141"/>
      <c r="AD919" s="144"/>
      <c r="AE919" s="141"/>
      <c r="AF919" s="141"/>
      <c r="AG919" s="141"/>
      <c r="AH919" s="141"/>
      <c r="AI919" s="141"/>
      <c r="AJ919" s="141"/>
      <c r="AK919" s="141"/>
      <c r="AL919" s="141"/>
      <c r="AM919" s="141"/>
      <c r="AN919" s="141"/>
      <c r="AO919" s="141"/>
      <c r="AP919" s="141"/>
      <c r="AQ919" s="141"/>
      <c r="AR919" s="141"/>
      <c r="AS919" s="141"/>
      <c r="AT919" s="141"/>
      <c r="AU919" s="141"/>
      <c r="AV919" s="141"/>
      <c r="AW919" s="141"/>
    </row>
    <row r="920" spans="1:49" s="200" customFormat="1" ht="51.6" customHeight="1">
      <c r="A920" s="140" t="str">
        <f>IF(D920&lt;&gt;"",VLOOKUP('ACTIVOS DE INFORMACIÓN 2020'!D920,DATA!$E$2:$F$101,2)&amp;"-"&amp;B920,"")</f>
        <v/>
      </c>
      <c r="B920" s="140"/>
      <c r="C920" s="141"/>
      <c r="D920" s="141"/>
      <c r="E920" s="141"/>
      <c r="F920" s="141"/>
      <c r="G920" s="141"/>
      <c r="H920" s="141"/>
      <c r="I920" s="141"/>
      <c r="J920" s="141"/>
      <c r="K920" s="141"/>
      <c r="L920" s="141"/>
      <c r="M920" s="141"/>
      <c r="N920" s="141"/>
      <c r="O920" s="141"/>
      <c r="P920" s="141"/>
      <c r="Q920" s="141"/>
      <c r="R920" s="141"/>
      <c r="S920" s="141"/>
      <c r="T920" s="142"/>
      <c r="U920" s="199"/>
      <c r="V920" s="141"/>
      <c r="W920" s="141"/>
      <c r="X920" s="143"/>
      <c r="Y920" s="141"/>
      <c r="Z920" s="143"/>
      <c r="AA920" s="143"/>
      <c r="AB920" s="143"/>
      <c r="AC920" s="141"/>
      <c r="AD920" s="144"/>
      <c r="AE920" s="141"/>
      <c r="AF920" s="141"/>
      <c r="AG920" s="141"/>
      <c r="AH920" s="141"/>
      <c r="AI920" s="141"/>
      <c r="AJ920" s="141"/>
      <c r="AK920" s="141"/>
      <c r="AL920" s="141"/>
      <c r="AM920" s="141"/>
      <c r="AN920" s="141"/>
      <c r="AO920" s="141"/>
      <c r="AP920" s="141"/>
      <c r="AQ920" s="141"/>
      <c r="AR920" s="141"/>
      <c r="AS920" s="141"/>
      <c r="AT920" s="141"/>
      <c r="AU920" s="141"/>
      <c r="AV920" s="141"/>
      <c r="AW920" s="141"/>
    </row>
    <row r="921" spans="1:49" s="200" customFormat="1" ht="51.6" customHeight="1">
      <c r="A921" s="140" t="str">
        <f>IF(D921&lt;&gt;"",VLOOKUP('ACTIVOS DE INFORMACIÓN 2020'!D921,DATA!$E$2:$F$101,2)&amp;"-"&amp;B921,"")</f>
        <v/>
      </c>
      <c r="B921" s="140"/>
      <c r="C921" s="141"/>
      <c r="D921" s="141"/>
      <c r="E921" s="141"/>
      <c r="F921" s="141"/>
      <c r="G921" s="141"/>
      <c r="H921" s="141"/>
      <c r="I921" s="141"/>
      <c r="J921" s="141"/>
      <c r="K921" s="141"/>
      <c r="L921" s="141"/>
      <c r="M921" s="141"/>
      <c r="N921" s="141"/>
      <c r="O921" s="141"/>
      <c r="P921" s="141"/>
      <c r="Q921" s="141"/>
      <c r="R921" s="141"/>
      <c r="S921" s="141"/>
      <c r="T921" s="142"/>
      <c r="U921" s="199"/>
      <c r="V921" s="141"/>
      <c r="W921" s="141"/>
      <c r="X921" s="143"/>
      <c r="Y921" s="141"/>
      <c r="Z921" s="143"/>
      <c r="AA921" s="143"/>
      <c r="AB921" s="143"/>
      <c r="AC921" s="141"/>
      <c r="AD921" s="144"/>
      <c r="AE921" s="141"/>
      <c r="AF921" s="141"/>
      <c r="AG921" s="141"/>
      <c r="AH921" s="141"/>
      <c r="AI921" s="141"/>
      <c r="AJ921" s="141"/>
      <c r="AK921" s="141"/>
      <c r="AL921" s="141"/>
      <c r="AM921" s="141"/>
      <c r="AN921" s="141"/>
      <c r="AO921" s="141"/>
      <c r="AP921" s="141"/>
      <c r="AQ921" s="141"/>
      <c r="AR921" s="141"/>
      <c r="AS921" s="141"/>
      <c r="AT921" s="141"/>
      <c r="AU921" s="141"/>
      <c r="AV921" s="141"/>
      <c r="AW921" s="141"/>
    </row>
    <row r="922" spans="1:49" s="200" customFormat="1" ht="51.6" customHeight="1">
      <c r="A922" s="140" t="str">
        <f>IF(D922&lt;&gt;"",VLOOKUP('ACTIVOS DE INFORMACIÓN 2020'!D922,DATA!$E$2:$F$101,2)&amp;"-"&amp;B922,"")</f>
        <v/>
      </c>
      <c r="B922" s="140"/>
      <c r="C922" s="141"/>
      <c r="D922" s="141"/>
      <c r="E922" s="141"/>
      <c r="F922" s="141"/>
      <c r="G922" s="141"/>
      <c r="H922" s="141"/>
      <c r="I922" s="141"/>
      <c r="J922" s="141"/>
      <c r="K922" s="141"/>
      <c r="L922" s="141"/>
      <c r="M922" s="141"/>
      <c r="N922" s="141"/>
      <c r="O922" s="141"/>
      <c r="P922" s="141"/>
      <c r="Q922" s="141"/>
      <c r="R922" s="141"/>
      <c r="S922" s="141"/>
      <c r="T922" s="142"/>
      <c r="U922" s="199"/>
      <c r="V922" s="141"/>
      <c r="W922" s="141"/>
      <c r="X922" s="143"/>
      <c r="Y922" s="141"/>
      <c r="Z922" s="143"/>
      <c r="AA922" s="143"/>
      <c r="AB922" s="143"/>
      <c r="AC922" s="141"/>
      <c r="AD922" s="144"/>
      <c r="AE922" s="141"/>
      <c r="AF922" s="141"/>
      <c r="AG922" s="141"/>
      <c r="AH922" s="141"/>
      <c r="AI922" s="141"/>
      <c r="AJ922" s="141"/>
      <c r="AK922" s="141"/>
      <c r="AL922" s="141"/>
      <c r="AM922" s="141"/>
      <c r="AN922" s="141"/>
      <c r="AO922" s="141"/>
      <c r="AP922" s="141"/>
      <c r="AQ922" s="141"/>
      <c r="AR922" s="141"/>
      <c r="AS922" s="141"/>
      <c r="AT922" s="141"/>
      <c r="AU922" s="141"/>
      <c r="AV922" s="141"/>
      <c r="AW922" s="141"/>
    </row>
    <row r="923" spans="1:49" s="200" customFormat="1" ht="51.6" customHeight="1">
      <c r="A923" s="140" t="str">
        <f>IF(D923&lt;&gt;"",VLOOKUP('ACTIVOS DE INFORMACIÓN 2020'!D923,DATA!$E$2:$F$101,2)&amp;"-"&amp;B923,"")</f>
        <v/>
      </c>
      <c r="B923" s="140"/>
      <c r="C923" s="141"/>
      <c r="D923" s="141"/>
      <c r="E923" s="141"/>
      <c r="F923" s="142"/>
      <c r="G923" s="141"/>
      <c r="H923" s="141"/>
      <c r="I923" s="143"/>
      <c r="J923" s="145"/>
      <c r="K923" s="141"/>
      <c r="L923" s="145"/>
      <c r="M923" s="141"/>
      <c r="N923" s="141"/>
      <c r="O923" s="141"/>
      <c r="P923" s="141"/>
      <c r="Q923" s="141"/>
      <c r="R923" s="141"/>
      <c r="S923" s="141"/>
      <c r="T923" s="142"/>
      <c r="U923" s="199"/>
      <c r="V923" s="141"/>
      <c r="W923" s="141"/>
      <c r="X923" s="143"/>
      <c r="Y923" s="141"/>
      <c r="Z923" s="143"/>
      <c r="AA923" s="143"/>
      <c r="AB923" s="143"/>
      <c r="AC923" s="141"/>
      <c r="AD923" s="144"/>
      <c r="AE923" s="141"/>
      <c r="AF923" s="141"/>
      <c r="AG923" s="141"/>
      <c r="AH923" s="141"/>
      <c r="AI923" s="141"/>
      <c r="AJ923" s="141"/>
      <c r="AK923" s="145"/>
      <c r="AL923" s="145"/>
      <c r="AM923" s="141"/>
      <c r="AN923" s="141"/>
      <c r="AO923" s="141"/>
      <c r="AP923" s="141"/>
      <c r="AQ923" s="141"/>
      <c r="AR923" s="141"/>
      <c r="AS923" s="141"/>
      <c r="AT923" s="141"/>
      <c r="AU923" s="141"/>
      <c r="AV923" s="141"/>
      <c r="AW923" s="141"/>
    </row>
    <row r="924" spans="1:49" s="200" customFormat="1" ht="51.6" customHeight="1">
      <c r="A924" s="140" t="str">
        <f>IF(D924&lt;&gt;"",VLOOKUP('ACTIVOS DE INFORMACIÓN 2020'!D924,DATA!$E$2:$F$101,2)&amp;"-"&amp;B924,"")</f>
        <v/>
      </c>
      <c r="B924" s="140"/>
      <c r="C924" s="141"/>
      <c r="D924" s="141"/>
      <c r="E924" s="141"/>
      <c r="F924" s="141"/>
      <c r="G924" s="141"/>
      <c r="H924" s="141"/>
      <c r="I924" s="143"/>
      <c r="J924" s="145"/>
      <c r="K924" s="141"/>
      <c r="L924" s="145"/>
      <c r="M924" s="141"/>
      <c r="N924" s="141"/>
      <c r="O924" s="141"/>
      <c r="P924" s="141"/>
      <c r="Q924" s="141"/>
      <c r="R924" s="141"/>
      <c r="S924" s="141"/>
      <c r="T924" s="142"/>
      <c r="U924" s="199"/>
      <c r="V924" s="141"/>
      <c r="W924" s="141"/>
      <c r="X924" s="143"/>
      <c r="Y924" s="141"/>
      <c r="Z924" s="143"/>
      <c r="AA924" s="143"/>
      <c r="AB924" s="143"/>
      <c r="AC924" s="141"/>
      <c r="AD924" s="144"/>
      <c r="AE924" s="141"/>
      <c r="AF924" s="141"/>
      <c r="AG924" s="141"/>
      <c r="AH924" s="141"/>
      <c r="AI924" s="141"/>
      <c r="AJ924" s="141"/>
      <c r="AK924" s="145"/>
      <c r="AL924" s="145"/>
      <c r="AM924" s="141"/>
      <c r="AN924" s="141"/>
      <c r="AO924" s="141"/>
      <c r="AP924" s="141"/>
      <c r="AQ924" s="141"/>
      <c r="AR924" s="141"/>
      <c r="AS924" s="141"/>
      <c r="AT924" s="141"/>
      <c r="AU924" s="141"/>
      <c r="AV924" s="141"/>
      <c r="AW924" s="141"/>
    </row>
    <row r="925" spans="1:49" s="200" customFormat="1" ht="51.6" customHeight="1">
      <c r="A925" s="140" t="str">
        <f>IF(D925&lt;&gt;"",VLOOKUP('ACTIVOS DE INFORMACIÓN 2020'!D925,DATA!$E$2:$F$101,2)&amp;"-"&amp;B925,"")</f>
        <v/>
      </c>
      <c r="B925" s="140"/>
      <c r="C925" s="141"/>
      <c r="D925" s="141"/>
      <c r="E925" s="141"/>
      <c r="F925" s="141"/>
      <c r="G925" s="141"/>
      <c r="H925" s="141"/>
      <c r="I925" s="143"/>
      <c r="J925" s="145"/>
      <c r="K925" s="141"/>
      <c r="L925" s="145"/>
      <c r="M925" s="141"/>
      <c r="N925" s="141"/>
      <c r="O925" s="141"/>
      <c r="P925" s="141"/>
      <c r="Q925" s="141"/>
      <c r="R925" s="141"/>
      <c r="S925" s="141"/>
      <c r="T925" s="142"/>
      <c r="U925" s="199"/>
      <c r="V925" s="141"/>
      <c r="W925" s="141"/>
      <c r="X925" s="143"/>
      <c r="Y925" s="141"/>
      <c r="Z925" s="143"/>
      <c r="AA925" s="143"/>
      <c r="AB925" s="143"/>
      <c r="AC925" s="141"/>
      <c r="AD925" s="144"/>
      <c r="AE925" s="141"/>
      <c r="AF925" s="141"/>
      <c r="AG925" s="141"/>
      <c r="AH925" s="141"/>
      <c r="AI925" s="141"/>
      <c r="AJ925" s="141"/>
      <c r="AK925" s="141"/>
      <c r="AL925" s="141"/>
      <c r="AM925" s="141"/>
      <c r="AN925" s="141"/>
      <c r="AO925" s="141"/>
      <c r="AP925" s="141"/>
      <c r="AQ925" s="141"/>
      <c r="AR925" s="141"/>
      <c r="AS925" s="141"/>
      <c r="AT925" s="141"/>
      <c r="AU925" s="141"/>
      <c r="AV925" s="141"/>
      <c r="AW925" s="141"/>
    </row>
    <row r="926" spans="1:49" s="200" customFormat="1" ht="51.6" customHeight="1">
      <c r="A926" s="140" t="str">
        <f>IF(D926&lt;&gt;"",VLOOKUP('ACTIVOS DE INFORMACIÓN 2020'!D926,DATA!$E$2:$F$101,2)&amp;"-"&amp;B926,"")</f>
        <v/>
      </c>
      <c r="B926" s="140"/>
      <c r="C926" s="141"/>
      <c r="D926" s="141"/>
      <c r="E926" s="141"/>
      <c r="F926" s="142"/>
      <c r="G926" s="141"/>
      <c r="H926" s="141"/>
      <c r="I926" s="143"/>
      <c r="J926" s="145"/>
      <c r="K926" s="141"/>
      <c r="L926" s="145"/>
      <c r="M926" s="141"/>
      <c r="N926" s="141"/>
      <c r="O926" s="141"/>
      <c r="P926" s="141"/>
      <c r="Q926" s="141"/>
      <c r="R926" s="141"/>
      <c r="S926" s="141"/>
      <c r="T926" s="142"/>
      <c r="U926" s="199"/>
      <c r="V926" s="141"/>
      <c r="W926" s="141"/>
      <c r="X926" s="143"/>
      <c r="Y926" s="141"/>
      <c r="Z926" s="143"/>
      <c r="AA926" s="143"/>
      <c r="AB926" s="143"/>
      <c r="AC926" s="141"/>
      <c r="AD926" s="144"/>
      <c r="AE926" s="141"/>
      <c r="AF926" s="141"/>
      <c r="AG926" s="141"/>
      <c r="AH926" s="141"/>
      <c r="AI926" s="141"/>
      <c r="AJ926" s="141"/>
      <c r="AK926" s="141"/>
      <c r="AL926" s="141"/>
      <c r="AM926" s="141"/>
      <c r="AN926" s="141"/>
      <c r="AO926" s="141"/>
      <c r="AP926" s="141"/>
      <c r="AQ926" s="141"/>
      <c r="AR926" s="141"/>
      <c r="AS926" s="141"/>
      <c r="AT926" s="141"/>
      <c r="AU926" s="141"/>
      <c r="AV926" s="141"/>
      <c r="AW926" s="141"/>
    </row>
    <row r="927" spans="1:49" s="200" customFormat="1" ht="51.6" customHeight="1">
      <c r="A927" s="140" t="str">
        <f>IF(D927&lt;&gt;"",VLOOKUP('ACTIVOS DE INFORMACIÓN 2020'!D927,DATA!$E$2:$F$101,2)&amp;"-"&amp;B927,"")</f>
        <v/>
      </c>
      <c r="B927" s="140"/>
      <c r="C927" s="141"/>
      <c r="D927" s="141"/>
      <c r="E927" s="141"/>
      <c r="F927" s="142"/>
      <c r="G927" s="141"/>
      <c r="H927" s="141"/>
      <c r="I927" s="143"/>
      <c r="J927" s="145"/>
      <c r="K927" s="141"/>
      <c r="L927" s="145"/>
      <c r="M927" s="141"/>
      <c r="N927" s="141"/>
      <c r="O927" s="141"/>
      <c r="P927" s="141"/>
      <c r="Q927" s="141"/>
      <c r="R927" s="141"/>
      <c r="S927" s="141"/>
      <c r="T927" s="142"/>
      <c r="U927" s="199"/>
      <c r="V927" s="141"/>
      <c r="W927" s="141"/>
      <c r="X927" s="143"/>
      <c r="Y927" s="141"/>
      <c r="Z927" s="143"/>
      <c r="AA927" s="143"/>
      <c r="AB927" s="143"/>
      <c r="AC927" s="141"/>
      <c r="AD927" s="144"/>
      <c r="AE927" s="141"/>
      <c r="AF927" s="141"/>
      <c r="AG927" s="141"/>
      <c r="AH927" s="141"/>
      <c r="AI927" s="141"/>
      <c r="AJ927" s="141"/>
      <c r="AK927" s="141"/>
      <c r="AL927" s="141"/>
      <c r="AM927" s="141"/>
      <c r="AN927" s="141"/>
      <c r="AO927" s="141"/>
      <c r="AP927" s="141"/>
      <c r="AQ927" s="141"/>
      <c r="AR927" s="141"/>
      <c r="AS927" s="141"/>
      <c r="AT927" s="141"/>
      <c r="AU927" s="141"/>
      <c r="AV927" s="141"/>
      <c r="AW927" s="141"/>
    </row>
    <row r="928" spans="1:49" s="200" customFormat="1" ht="51.6" customHeight="1">
      <c r="A928" s="140" t="str">
        <f>IF(D928&lt;&gt;"",VLOOKUP('ACTIVOS DE INFORMACIÓN 2020'!D928,DATA!$E$2:$F$101,2)&amp;"-"&amp;B928,"")</f>
        <v/>
      </c>
      <c r="B928" s="140"/>
      <c r="C928" s="141"/>
      <c r="D928" s="141"/>
      <c r="E928" s="141"/>
      <c r="F928" s="142"/>
      <c r="G928" s="141"/>
      <c r="H928" s="141"/>
      <c r="I928" s="143"/>
      <c r="J928" s="145"/>
      <c r="K928" s="141"/>
      <c r="L928" s="145"/>
      <c r="M928" s="141"/>
      <c r="N928" s="141"/>
      <c r="O928" s="141"/>
      <c r="P928" s="141"/>
      <c r="Q928" s="141"/>
      <c r="R928" s="141"/>
      <c r="S928" s="141"/>
      <c r="T928" s="142"/>
      <c r="U928" s="199"/>
      <c r="V928" s="141"/>
      <c r="W928" s="141"/>
      <c r="X928" s="143"/>
      <c r="Y928" s="141"/>
      <c r="Z928" s="143"/>
      <c r="AA928" s="143"/>
      <c r="AB928" s="143"/>
      <c r="AC928" s="141"/>
      <c r="AD928" s="144"/>
      <c r="AE928" s="141"/>
      <c r="AF928" s="141"/>
      <c r="AG928" s="141"/>
      <c r="AH928" s="141"/>
      <c r="AI928" s="141"/>
      <c r="AJ928" s="141"/>
      <c r="AK928" s="141"/>
      <c r="AL928" s="141"/>
      <c r="AM928" s="141"/>
      <c r="AN928" s="141"/>
      <c r="AO928" s="141"/>
      <c r="AP928" s="141"/>
      <c r="AQ928" s="141"/>
      <c r="AR928" s="141"/>
      <c r="AS928" s="141"/>
      <c r="AT928" s="141"/>
      <c r="AU928" s="141"/>
      <c r="AV928" s="141"/>
      <c r="AW928" s="141"/>
    </row>
    <row r="929" spans="1:49" s="200" customFormat="1" ht="51.6" customHeight="1">
      <c r="A929" s="140" t="str">
        <f>IF(D929&lt;&gt;"",VLOOKUP('ACTIVOS DE INFORMACIÓN 2020'!D929,DATA!$E$2:$F$101,2)&amp;"-"&amp;B929,"")</f>
        <v/>
      </c>
      <c r="B929" s="140"/>
      <c r="C929" s="141"/>
      <c r="D929" s="141"/>
      <c r="E929" s="141"/>
      <c r="F929" s="142"/>
      <c r="G929" s="141"/>
      <c r="H929" s="141"/>
      <c r="I929" s="143"/>
      <c r="J929" s="145"/>
      <c r="K929" s="141"/>
      <c r="L929" s="145"/>
      <c r="M929" s="141"/>
      <c r="N929" s="141"/>
      <c r="O929" s="141"/>
      <c r="P929" s="141"/>
      <c r="Q929" s="141"/>
      <c r="R929" s="141"/>
      <c r="S929" s="141"/>
      <c r="T929" s="142"/>
      <c r="U929" s="199"/>
      <c r="V929" s="141"/>
      <c r="W929" s="141"/>
      <c r="X929" s="143"/>
      <c r="Y929" s="141"/>
      <c r="Z929" s="143"/>
      <c r="AA929" s="143"/>
      <c r="AB929" s="143"/>
      <c r="AC929" s="141"/>
      <c r="AD929" s="144"/>
      <c r="AE929" s="141"/>
      <c r="AF929" s="141"/>
      <c r="AG929" s="141"/>
      <c r="AH929" s="141"/>
      <c r="AI929" s="141"/>
      <c r="AJ929" s="141"/>
      <c r="AK929" s="141"/>
      <c r="AL929" s="141"/>
      <c r="AM929" s="141"/>
      <c r="AN929" s="141"/>
      <c r="AO929" s="141"/>
      <c r="AP929" s="141"/>
      <c r="AQ929" s="141"/>
      <c r="AR929" s="141"/>
      <c r="AS929" s="141"/>
      <c r="AT929" s="141"/>
      <c r="AU929" s="141"/>
      <c r="AV929" s="141"/>
      <c r="AW929" s="141"/>
    </row>
    <row r="930" spans="1:49" s="200" customFormat="1" ht="51.6" customHeight="1">
      <c r="A930" s="140" t="str">
        <f>IF(D930&lt;&gt;"",VLOOKUP('ACTIVOS DE INFORMACIÓN 2020'!D930,DATA!$E$2:$F$101,2)&amp;"-"&amp;B930,"")</f>
        <v/>
      </c>
      <c r="B930" s="140"/>
      <c r="C930" s="141"/>
      <c r="D930" s="141"/>
      <c r="E930" s="141"/>
      <c r="F930" s="142"/>
      <c r="G930" s="141"/>
      <c r="H930" s="141"/>
      <c r="I930" s="143"/>
      <c r="J930" s="145"/>
      <c r="K930" s="141"/>
      <c r="L930" s="145"/>
      <c r="M930" s="141"/>
      <c r="N930" s="141"/>
      <c r="O930" s="141"/>
      <c r="P930" s="141"/>
      <c r="Q930" s="141"/>
      <c r="R930" s="141"/>
      <c r="S930" s="141"/>
      <c r="T930" s="142"/>
      <c r="U930" s="199"/>
      <c r="V930" s="141"/>
      <c r="W930" s="141"/>
      <c r="X930" s="143"/>
      <c r="Y930" s="141"/>
      <c r="Z930" s="143"/>
      <c r="AA930" s="143"/>
      <c r="AB930" s="143"/>
      <c r="AC930" s="141"/>
      <c r="AD930" s="144"/>
      <c r="AE930" s="141"/>
      <c r="AF930" s="141"/>
      <c r="AG930" s="141"/>
      <c r="AH930" s="141"/>
      <c r="AI930" s="141"/>
      <c r="AJ930" s="141"/>
      <c r="AK930" s="141"/>
      <c r="AL930" s="141"/>
      <c r="AM930" s="141"/>
      <c r="AN930" s="141"/>
      <c r="AO930" s="141"/>
      <c r="AP930" s="141"/>
      <c r="AQ930" s="141"/>
      <c r="AR930" s="141"/>
      <c r="AS930" s="141"/>
      <c r="AT930" s="141"/>
      <c r="AU930" s="141"/>
      <c r="AV930" s="141"/>
      <c r="AW930" s="141"/>
    </row>
    <row r="931" spans="1:49" s="200" customFormat="1" ht="51.6" customHeight="1">
      <c r="A931" s="140" t="str">
        <f>IF(D931&lt;&gt;"",VLOOKUP('ACTIVOS DE INFORMACIÓN 2020'!D931,DATA!$E$2:$F$101,2)&amp;"-"&amp;B931,"")</f>
        <v/>
      </c>
      <c r="B931" s="140"/>
      <c r="C931" s="141"/>
      <c r="D931" s="141"/>
      <c r="E931" s="141"/>
      <c r="F931" s="141"/>
      <c r="G931" s="141"/>
      <c r="H931" s="141"/>
      <c r="I931" s="143"/>
      <c r="J931" s="145"/>
      <c r="K931" s="141"/>
      <c r="L931" s="145"/>
      <c r="M931" s="141"/>
      <c r="N931" s="141"/>
      <c r="O931" s="141"/>
      <c r="P931" s="141"/>
      <c r="Q931" s="141"/>
      <c r="R931" s="141"/>
      <c r="S931" s="141"/>
      <c r="T931" s="142"/>
      <c r="U931" s="199"/>
      <c r="V931" s="141"/>
      <c r="W931" s="141"/>
      <c r="X931" s="143"/>
      <c r="Y931" s="141"/>
      <c r="Z931" s="143"/>
      <c r="AA931" s="143"/>
      <c r="AB931" s="143"/>
      <c r="AC931" s="141"/>
      <c r="AD931" s="144"/>
      <c r="AE931" s="141"/>
      <c r="AF931" s="141"/>
      <c r="AG931" s="141"/>
      <c r="AH931" s="141"/>
      <c r="AI931" s="141"/>
      <c r="AJ931" s="141"/>
      <c r="AK931" s="145"/>
      <c r="AL931" s="141"/>
      <c r="AM931" s="141"/>
      <c r="AN931" s="141"/>
      <c r="AO931" s="141"/>
      <c r="AP931" s="141"/>
      <c r="AQ931" s="141"/>
      <c r="AR931" s="141"/>
      <c r="AS931" s="141"/>
      <c r="AT931" s="141"/>
      <c r="AU931" s="141"/>
      <c r="AV931" s="141"/>
      <c r="AW931" s="141"/>
    </row>
    <row r="932" spans="1:49" s="200" customFormat="1" ht="51.6" customHeight="1">
      <c r="A932" s="140" t="str">
        <f>IF(D932&lt;&gt;"",VLOOKUP('ACTIVOS DE INFORMACIÓN 2020'!D932,DATA!$E$2:$F$101,2)&amp;"-"&amp;B932,"")</f>
        <v/>
      </c>
      <c r="B932" s="140"/>
      <c r="C932" s="141"/>
      <c r="D932" s="141"/>
      <c r="E932" s="141"/>
      <c r="F932" s="142"/>
      <c r="G932" s="141"/>
      <c r="H932" s="141"/>
      <c r="I932" s="143"/>
      <c r="J932" s="145"/>
      <c r="K932" s="141"/>
      <c r="L932" s="145"/>
      <c r="M932" s="141"/>
      <c r="N932" s="141"/>
      <c r="O932" s="141"/>
      <c r="P932" s="141"/>
      <c r="Q932" s="141"/>
      <c r="R932" s="141"/>
      <c r="S932" s="141"/>
      <c r="T932" s="142"/>
      <c r="U932" s="199"/>
      <c r="V932" s="141"/>
      <c r="W932" s="141"/>
      <c r="X932" s="143"/>
      <c r="Y932" s="141"/>
      <c r="Z932" s="143"/>
      <c r="AA932" s="143"/>
      <c r="AB932" s="143"/>
      <c r="AC932" s="141"/>
      <c r="AD932" s="144"/>
      <c r="AE932" s="141"/>
      <c r="AF932" s="141"/>
      <c r="AG932" s="141"/>
      <c r="AH932" s="141"/>
      <c r="AI932" s="141"/>
      <c r="AJ932" s="141"/>
      <c r="AK932" s="141"/>
      <c r="AL932" s="141"/>
      <c r="AM932" s="141"/>
      <c r="AN932" s="141"/>
      <c r="AO932" s="141"/>
      <c r="AP932" s="141"/>
      <c r="AQ932" s="141"/>
      <c r="AR932" s="141"/>
      <c r="AS932" s="141"/>
      <c r="AT932" s="141"/>
      <c r="AU932" s="141"/>
      <c r="AV932" s="141"/>
      <c r="AW932" s="141"/>
    </row>
    <row r="933" spans="1:49" s="200" customFormat="1" ht="51.6" customHeight="1">
      <c r="A933" s="140" t="str">
        <f>IF(D933&lt;&gt;"",VLOOKUP('ACTIVOS DE INFORMACIÓN 2020'!D933,DATA!$E$2:$F$101,2)&amp;"-"&amp;B933,"")</f>
        <v/>
      </c>
      <c r="B933" s="140"/>
      <c r="C933" s="141"/>
      <c r="D933" s="141"/>
      <c r="E933" s="141"/>
      <c r="F933" s="141"/>
      <c r="G933" s="141"/>
      <c r="H933" s="141"/>
      <c r="I933" s="143"/>
      <c r="J933" s="145"/>
      <c r="K933" s="141"/>
      <c r="L933" s="145"/>
      <c r="M933" s="141"/>
      <c r="N933" s="141"/>
      <c r="O933" s="141"/>
      <c r="P933" s="141"/>
      <c r="Q933" s="141"/>
      <c r="R933" s="141"/>
      <c r="S933" s="141"/>
      <c r="T933" s="142"/>
      <c r="U933" s="199"/>
      <c r="V933" s="141"/>
      <c r="W933" s="141"/>
      <c r="X933" s="143"/>
      <c r="Y933" s="141"/>
      <c r="Z933" s="143"/>
      <c r="AA933" s="143"/>
      <c r="AB933" s="143"/>
      <c r="AC933" s="141"/>
      <c r="AD933" s="144"/>
      <c r="AE933" s="141"/>
      <c r="AF933" s="141"/>
      <c r="AG933" s="141"/>
      <c r="AH933" s="141"/>
      <c r="AI933" s="141"/>
      <c r="AJ933" s="141"/>
      <c r="AK933" s="141"/>
      <c r="AL933" s="141"/>
      <c r="AM933" s="141"/>
      <c r="AN933" s="141"/>
      <c r="AO933" s="141"/>
      <c r="AP933" s="141"/>
      <c r="AQ933" s="141"/>
      <c r="AR933" s="141"/>
      <c r="AS933" s="141"/>
      <c r="AT933" s="141"/>
      <c r="AU933" s="141"/>
      <c r="AV933" s="141"/>
      <c r="AW933" s="141"/>
    </row>
    <row r="934" spans="1:49" s="200" customFormat="1" ht="51.6" customHeight="1">
      <c r="A934" s="140" t="str">
        <f>IF(D934&lt;&gt;"",VLOOKUP('ACTIVOS DE INFORMACIÓN 2020'!D934,DATA!$E$2:$F$101,2)&amp;"-"&amp;B934,"")</f>
        <v/>
      </c>
      <c r="B934" s="140"/>
      <c r="C934" s="141"/>
      <c r="D934" s="141"/>
      <c r="E934" s="141"/>
      <c r="F934" s="141"/>
      <c r="G934" s="141"/>
      <c r="H934" s="141"/>
      <c r="I934" s="143"/>
      <c r="J934" s="145"/>
      <c r="K934" s="141"/>
      <c r="L934" s="145"/>
      <c r="M934" s="141"/>
      <c r="N934" s="141"/>
      <c r="O934" s="141"/>
      <c r="P934" s="141"/>
      <c r="Q934" s="141"/>
      <c r="R934" s="141"/>
      <c r="S934" s="141"/>
      <c r="T934" s="142"/>
      <c r="U934" s="199"/>
      <c r="V934" s="141"/>
      <c r="W934" s="141"/>
      <c r="X934" s="143"/>
      <c r="Y934" s="141"/>
      <c r="Z934" s="143"/>
      <c r="AA934" s="143"/>
      <c r="AB934" s="143"/>
      <c r="AC934" s="141"/>
      <c r="AD934" s="144"/>
      <c r="AE934" s="141"/>
      <c r="AF934" s="141"/>
      <c r="AG934" s="141"/>
      <c r="AH934" s="141"/>
      <c r="AI934" s="141"/>
      <c r="AJ934" s="141"/>
      <c r="AK934" s="141"/>
      <c r="AL934" s="141"/>
      <c r="AM934" s="141"/>
      <c r="AN934" s="141"/>
      <c r="AO934" s="141"/>
      <c r="AP934" s="141"/>
      <c r="AQ934" s="141"/>
      <c r="AR934" s="141"/>
      <c r="AS934" s="141"/>
      <c r="AT934" s="141"/>
      <c r="AU934" s="141"/>
      <c r="AV934" s="141"/>
      <c r="AW934" s="141"/>
    </row>
    <row r="935" spans="1:49" s="200" customFormat="1" ht="51.6" customHeight="1">
      <c r="A935" s="140" t="str">
        <f>IF(D935&lt;&gt;"",VLOOKUP('ACTIVOS DE INFORMACIÓN 2020'!D935,DATA!$E$2:$F$101,2)&amp;"-"&amp;B935,"")</f>
        <v/>
      </c>
      <c r="B935" s="140"/>
      <c r="C935" s="141"/>
      <c r="D935" s="141"/>
      <c r="E935" s="141"/>
      <c r="F935" s="142"/>
      <c r="G935" s="141"/>
      <c r="H935" s="141"/>
      <c r="I935" s="143"/>
      <c r="J935" s="145"/>
      <c r="K935" s="141"/>
      <c r="L935" s="145"/>
      <c r="M935" s="141"/>
      <c r="N935" s="141"/>
      <c r="O935" s="141"/>
      <c r="P935" s="141"/>
      <c r="Q935" s="141"/>
      <c r="R935" s="141"/>
      <c r="S935" s="141"/>
      <c r="T935" s="142"/>
      <c r="U935" s="199"/>
      <c r="V935" s="141"/>
      <c r="W935" s="141"/>
      <c r="X935" s="143"/>
      <c r="Y935" s="141"/>
      <c r="Z935" s="143"/>
      <c r="AA935" s="143"/>
      <c r="AB935" s="143"/>
      <c r="AC935" s="141"/>
      <c r="AD935" s="144"/>
      <c r="AE935" s="141"/>
      <c r="AF935" s="141"/>
      <c r="AG935" s="141"/>
      <c r="AH935" s="141"/>
      <c r="AI935" s="141"/>
      <c r="AJ935" s="141"/>
      <c r="AK935" s="141"/>
      <c r="AL935" s="141"/>
      <c r="AM935" s="141"/>
      <c r="AN935" s="141"/>
      <c r="AO935" s="141"/>
      <c r="AP935" s="141"/>
      <c r="AQ935" s="141"/>
      <c r="AR935" s="141"/>
      <c r="AS935" s="141"/>
      <c r="AT935" s="141"/>
      <c r="AU935" s="141"/>
      <c r="AV935" s="141"/>
      <c r="AW935" s="141"/>
    </row>
    <row r="936" spans="1:49" s="200" customFormat="1" ht="51.6" customHeight="1">
      <c r="A936" s="140" t="str">
        <f>IF(D936&lt;&gt;"",VLOOKUP('ACTIVOS DE INFORMACIÓN 2020'!D936,DATA!$E$2:$F$101,2)&amp;"-"&amp;B936,"")</f>
        <v/>
      </c>
      <c r="B936" s="140"/>
      <c r="C936" s="141"/>
      <c r="D936" s="141"/>
      <c r="E936" s="141"/>
      <c r="F936" s="142"/>
      <c r="G936" s="141"/>
      <c r="H936" s="141"/>
      <c r="I936" s="143"/>
      <c r="J936" s="145"/>
      <c r="K936" s="141"/>
      <c r="L936" s="145"/>
      <c r="M936" s="141"/>
      <c r="N936" s="141"/>
      <c r="O936" s="141"/>
      <c r="P936" s="141"/>
      <c r="Q936" s="141"/>
      <c r="R936" s="141"/>
      <c r="S936" s="141"/>
      <c r="T936" s="142"/>
      <c r="U936" s="199"/>
      <c r="V936" s="141"/>
      <c r="W936" s="141"/>
      <c r="X936" s="143"/>
      <c r="Y936" s="141"/>
      <c r="Z936" s="143"/>
      <c r="AA936" s="143"/>
      <c r="AB936" s="143"/>
      <c r="AC936" s="141"/>
      <c r="AD936" s="144"/>
      <c r="AE936" s="141"/>
      <c r="AF936" s="141"/>
      <c r="AG936" s="141"/>
      <c r="AH936" s="141"/>
      <c r="AI936" s="141"/>
      <c r="AJ936" s="141"/>
      <c r="AK936" s="141"/>
      <c r="AL936" s="141"/>
      <c r="AM936" s="141"/>
      <c r="AN936" s="141"/>
      <c r="AO936" s="141"/>
      <c r="AP936" s="141"/>
      <c r="AQ936" s="141"/>
      <c r="AR936" s="141"/>
      <c r="AS936" s="141"/>
      <c r="AT936" s="141"/>
      <c r="AU936" s="141"/>
      <c r="AV936" s="141"/>
      <c r="AW936" s="141"/>
    </row>
    <row r="937" spans="1:49" s="200" customFormat="1" ht="51.6" customHeight="1">
      <c r="A937" s="140" t="str">
        <f>IF(D937&lt;&gt;"",VLOOKUP('ACTIVOS DE INFORMACIÓN 2020'!D937,DATA!$E$2:$F$101,2)&amp;"-"&amp;B937,"")</f>
        <v/>
      </c>
      <c r="B937" s="140"/>
      <c r="C937" s="141"/>
      <c r="D937" s="141"/>
      <c r="E937" s="141"/>
      <c r="F937" s="142"/>
      <c r="G937" s="141"/>
      <c r="H937" s="141"/>
      <c r="I937" s="143"/>
      <c r="J937" s="145"/>
      <c r="K937" s="141"/>
      <c r="L937" s="145"/>
      <c r="M937" s="141"/>
      <c r="N937" s="141"/>
      <c r="O937" s="141"/>
      <c r="P937" s="141"/>
      <c r="Q937" s="141"/>
      <c r="R937" s="141"/>
      <c r="S937" s="141"/>
      <c r="T937" s="142"/>
      <c r="U937" s="199"/>
      <c r="V937" s="141"/>
      <c r="W937" s="141"/>
      <c r="X937" s="143"/>
      <c r="Y937" s="141"/>
      <c r="Z937" s="143"/>
      <c r="AA937" s="143"/>
      <c r="AB937" s="143"/>
      <c r="AC937" s="141"/>
      <c r="AD937" s="144"/>
      <c r="AE937" s="141"/>
      <c r="AF937" s="141"/>
      <c r="AG937" s="141"/>
      <c r="AH937" s="141"/>
      <c r="AI937" s="141"/>
      <c r="AJ937" s="141"/>
      <c r="AK937" s="141"/>
      <c r="AL937" s="141"/>
      <c r="AM937" s="141"/>
      <c r="AN937" s="141"/>
      <c r="AO937" s="141"/>
      <c r="AP937" s="141"/>
      <c r="AQ937" s="141"/>
      <c r="AR937" s="141"/>
      <c r="AS937" s="141"/>
      <c r="AT937" s="141"/>
      <c r="AU937" s="141"/>
      <c r="AV937" s="141"/>
      <c r="AW937" s="141"/>
    </row>
    <row r="938" spans="1:49" s="200" customFormat="1" ht="51.6" customHeight="1">
      <c r="A938" s="140" t="str">
        <f>IF(D938&lt;&gt;"",VLOOKUP('ACTIVOS DE INFORMACIÓN 2020'!D938,DATA!$E$2:$F$101,2)&amp;"-"&amp;B938,"")</f>
        <v/>
      </c>
      <c r="B938" s="140"/>
      <c r="C938" s="141"/>
      <c r="D938" s="141"/>
      <c r="E938" s="141"/>
      <c r="F938" s="142"/>
      <c r="G938" s="141"/>
      <c r="H938" s="141"/>
      <c r="I938" s="143"/>
      <c r="J938" s="145"/>
      <c r="K938" s="141"/>
      <c r="L938" s="145"/>
      <c r="M938" s="141"/>
      <c r="N938" s="141"/>
      <c r="O938" s="141"/>
      <c r="P938" s="141"/>
      <c r="Q938" s="141"/>
      <c r="R938" s="141"/>
      <c r="S938" s="141"/>
      <c r="T938" s="142"/>
      <c r="U938" s="199"/>
      <c r="V938" s="141"/>
      <c r="W938" s="141"/>
      <c r="X938" s="143"/>
      <c r="Y938" s="141"/>
      <c r="Z938" s="143"/>
      <c r="AA938" s="143"/>
      <c r="AB938" s="143"/>
      <c r="AC938" s="141"/>
      <c r="AD938" s="144"/>
      <c r="AE938" s="141"/>
      <c r="AF938" s="141"/>
      <c r="AG938" s="141"/>
      <c r="AH938" s="141"/>
      <c r="AI938" s="141"/>
      <c r="AJ938" s="141"/>
      <c r="AK938" s="141"/>
      <c r="AL938" s="141"/>
      <c r="AM938" s="141"/>
      <c r="AN938" s="141"/>
      <c r="AO938" s="141"/>
      <c r="AP938" s="141"/>
      <c r="AQ938" s="141"/>
      <c r="AR938" s="141"/>
      <c r="AS938" s="141"/>
      <c r="AT938" s="141"/>
      <c r="AU938" s="141"/>
      <c r="AV938" s="141"/>
      <c r="AW938" s="141"/>
    </row>
    <row r="939" spans="1:49" s="200" customFormat="1" ht="51.6" customHeight="1">
      <c r="A939" s="140" t="str">
        <f>IF(D939&lt;&gt;"",VLOOKUP('ACTIVOS DE INFORMACIÓN 2020'!D939,DATA!$E$2:$F$101,2)&amp;"-"&amp;B939,"")</f>
        <v/>
      </c>
      <c r="B939" s="140"/>
      <c r="C939" s="141"/>
      <c r="D939" s="141"/>
      <c r="E939" s="141"/>
      <c r="F939" s="142"/>
      <c r="G939" s="141"/>
      <c r="H939" s="141"/>
      <c r="I939" s="143"/>
      <c r="J939" s="145"/>
      <c r="K939" s="141"/>
      <c r="L939" s="145"/>
      <c r="M939" s="141"/>
      <c r="N939" s="141"/>
      <c r="O939" s="141"/>
      <c r="P939" s="141"/>
      <c r="Q939" s="141"/>
      <c r="R939" s="141"/>
      <c r="S939" s="141"/>
      <c r="T939" s="142"/>
      <c r="U939" s="199"/>
      <c r="V939" s="141"/>
      <c r="W939" s="141"/>
      <c r="X939" s="143"/>
      <c r="Y939" s="141"/>
      <c r="Z939" s="143"/>
      <c r="AA939" s="143"/>
      <c r="AB939" s="143"/>
      <c r="AC939" s="141"/>
      <c r="AD939" s="144"/>
      <c r="AE939" s="141"/>
      <c r="AF939" s="141"/>
      <c r="AG939" s="141"/>
      <c r="AH939" s="141"/>
      <c r="AI939" s="141"/>
      <c r="AJ939" s="141"/>
      <c r="AK939" s="141"/>
      <c r="AL939" s="141"/>
      <c r="AM939" s="141"/>
      <c r="AN939" s="141"/>
      <c r="AO939" s="141"/>
      <c r="AP939" s="141"/>
      <c r="AQ939" s="141"/>
      <c r="AR939" s="141"/>
      <c r="AS939" s="141"/>
      <c r="AT939" s="141"/>
      <c r="AU939" s="141"/>
      <c r="AV939" s="141"/>
      <c r="AW939" s="141"/>
    </row>
    <row r="940" spans="1:49" s="200" customFormat="1" ht="51.6" customHeight="1">
      <c r="A940" s="140" t="str">
        <f>IF(D940&lt;&gt;"",VLOOKUP('ACTIVOS DE INFORMACIÓN 2020'!D940,DATA!$E$2:$F$101,2)&amp;"-"&amp;B940,"")</f>
        <v/>
      </c>
      <c r="B940" s="140"/>
      <c r="C940" s="141"/>
      <c r="D940" s="141"/>
      <c r="E940" s="141"/>
      <c r="F940" s="142"/>
      <c r="G940" s="141"/>
      <c r="H940" s="141"/>
      <c r="I940" s="143"/>
      <c r="J940" s="145"/>
      <c r="K940" s="141"/>
      <c r="L940" s="145"/>
      <c r="M940" s="141"/>
      <c r="N940" s="141"/>
      <c r="O940" s="141"/>
      <c r="P940" s="141"/>
      <c r="Q940" s="141"/>
      <c r="R940" s="141"/>
      <c r="S940" s="141"/>
      <c r="T940" s="142"/>
      <c r="U940" s="199"/>
      <c r="V940" s="141"/>
      <c r="W940" s="141"/>
      <c r="X940" s="143"/>
      <c r="Y940" s="141"/>
      <c r="Z940" s="143"/>
      <c r="AA940" s="143"/>
      <c r="AB940" s="143"/>
      <c r="AC940" s="141"/>
      <c r="AD940" s="144"/>
      <c r="AE940" s="141"/>
      <c r="AF940" s="141"/>
      <c r="AG940" s="141"/>
      <c r="AH940" s="141"/>
      <c r="AI940" s="141"/>
      <c r="AJ940" s="141"/>
      <c r="AK940" s="141"/>
      <c r="AL940" s="141"/>
      <c r="AM940" s="141"/>
      <c r="AN940" s="141"/>
      <c r="AO940" s="141"/>
      <c r="AP940" s="141"/>
      <c r="AQ940" s="141"/>
      <c r="AR940" s="141"/>
      <c r="AS940" s="141"/>
      <c r="AT940" s="141"/>
      <c r="AU940" s="141"/>
      <c r="AV940" s="141"/>
      <c r="AW940" s="141"/>
    </row>
    <row r="941" spans="1:49" s="200" customFormat="1" ht="51.6" customHeight="1">
      <c r="A941" s="140" t="str">
        <f>IF(D941&lt;&gt;"",VLOOKUP('ACTIVOS DE INFORMACIÓN 2020'!D941,DATA!$E$2:$F$101,2)&amp;"-"&amp;B941,"")</f>
        <v/>
      </c>
      <c r="B941" s="140"/>
      <c r="C941" s="141"/>
      <c r="D941" s="141"/>
      <c r="E941" s="141"/>
      <c r="F941" s="142"/>
      <c r="G941" s="141"/>
      <c r="H941" s="141"/>
      <c r="I941" s="143"/>
      <c r="J941" s="145"/>
      <c r="K941" s="141"/>
      <c r="L941" s="145"/>
      <c r="M941" s="141"/>
      <c r="N941" s="141"/>
      <c r="O941" s="141"/>
      <c r="P941" s="141"/>
      <c r="Q941" s="141"/>
      <c r="R941" s="141"/>
      <c r="S941" s="141"/>
      <c r="T941" s="142"/>
      <c r="U941" s="199"/>
      <c r="V941" s="141"/>
      <c r="W941" s="141"/>
      <c r="X941" s="143"/>
      <c r="Y941" s="141"/>
      <c r="Z941" s="143"/>
      <c r="AA941" s="143"/>
      <c r="AB941" s="143"/>
      <c r="AC941" s="141"/>
      <c r="AD941" s="144"/>
      <c r="AE941" s="141"/>
      <c r="AF941" s="141"/>
      <c r="AG941" s="141"/>
      <c r="AH941" s="141"/>
      <c r="AI941" s="141"/>
      <c r="AJ941" s="141"/>
      <c r="AK941" s="141"/>
      <c r="AL941" s="141"/>
      <c r="AM941" s="141"/>
      <c r="AN941" s="141"/>
      <c r="AO941" s="141"/>
      <c r="AP941" s="141"/>
      <c r="AQ941" s="141"/>
      <c r="AR941" s="141"/>
      <c r="AS941" s="141"/>
      <c r="AT941" s="141"/>
      <c r="AU941" s="141"/>
      <c r="AV941" s="141"/>
      <c r="AW941" s="141"/>
    </row>
    <row r="942" spans="1:49" s="200" customFormat="1" ht="51.6" customHeight="1">
      <c r="A942" s="140" t="str">
        <f>IF(D942&lt;&gt;"",VLOOKUP('ACTIVOS DE INFORMACIÓN 2020'!D942,DATA!$E$2:$F$101,2)&amp;"-"&amp;B942,"")</f>
        <v/>
      </c>
      <c r="B942" s="140"/>
      <c r="C942" s="141"/>
      <c r="D942" s="141"/>
      <c r="E942" s="141"/>
      <c r="F942" s="142"/>
      <c r="G942" s="141"/>
      <c r="H942" s="141"/>
      <c r="I942" s="143"/>
      <c r="J942" s="145"/>
      <c r="K942" s="141"/>
      <c r="L942" s="145"/>
      <c r="M942" s="141"/>
      <c r="N942" s="141"/>
      <c r="O942" s="141"/>
      <c r="P942" s="141"/>
      <c r="Q942" s="141"/>
      <c r="R942" s="141"/>
      <c r="S942" s="141"/>
      <c r="T942" s="142"/>
      <c r="U942" s="199"/>
      <c r="V942" s="141"/>
      <c r="W942" s="141"/>
      <c r="X942" s="143"/>
      <c r="Y942" s="141"/>
      <c r="Z942" s="143"/>
      <c r="AA942" s="143"/>
      <c r="AB942" s="143"/>
      <c r="AC942" s="141"/>
      <c r="AD942" s="144"/>
      <c r="AE942" s="141"/>
      <c r="AF942" s="141"/>
      <c r="AG942" s="141"/>
      <c r="AH942" s="141"/>
      <c r="AI942" s="141"/>
      <c r="AJ942" s="141"/>
      <c r="AK942" s="141"/>
      <c r="AL942" s="141"/>
      <c r="AM942" s="141"/>
      <c r="AN942" s="141"/>
      <c r="AO942" s="141"/>
      <c r="AP942" s="141"/>
      <c r="AQ942" s="141"/>
      <c r="AR942" s="141"/>
      <c r="AS942" s="141"/>
      <c r="AT942" s="141"/>
      <c r="AU942" s="141"/>
      <c r="AV942" s="141"/>
      <c r="AW942" s="141"/>
    </row>
    <row r="943" spans="1:49" s="200" customFormat="1" ht="51.6" customHeight="1">
      <c r="A943" s="140" t="str">
        <f>IF(D943&lt;&gt;"",VLOOKUP('ACTIVOS DE INFORMACIÓN 2020'!D943,DATA!$E$2:$F$101,2)&amp;"-"&amp;B943,"")</f>
        <v/>
      </c>
      <c r="B943" s="140"/>
      <c r="C943" s="141"/>
      <c r="D943" s="141"/>
      <c r="E943" s="141"/>
      <c r="F943" s="142"/>
      <c r="G943" s="141"/>
      <c r="H943" s="141"/>
      <c r="I943" s="143"/>
      <c r="J943" s="145"/>
      <c r="K943" s="141"/>
      <c r="L943" s="145"/>
      <c r="M943" s="141"/>
      <c r="N943" s="141"/>
      <c r="O943" s="141"/>
      <c r="P943" s="141"/>
      <c r="Q943" s="141"/>
      <c r="R943" s="141"/>
      <c r="S943" s="141"/>
      <c r="T943" s="142"/>
      <c r="U943" s="199"/>
      <c r="V943" s="141"/>
      <c r="W943" s="141"/>
      <c r="X943" s="143"/>
      <c r="Y943" s="141"/>
      <c r="Z943" s="143"/>
      <c r="AA943" s="143"/>
      <c r="AB943" s="143"/>
      <c r="AC943" s="141"/>
      <c r="AD943" s="144"/>
      <c r="AE943" s="141"/>
      <c r="AF943" s="141"/>
      <c r="AG943" s="141"/>
      <c r="AH943" s="141"/>
      <c r="AI943" s="141"/>
      <c r="AJ943" s="141"/>
      <c r="AK943" s="141"/>
      <c r="AL943" s="141"/>
      <c r="AM943" s="141"/>
      <c r="AN943" s="141"/>
      <c r="AO943" s="141"/>
      <c r="AP943" s="141"/>
      <c r="AQ943" s="141"/>
      <c r="AR943" s="141"/>
      <c r="AS943" s="141"/>
      <c r="AT943" s="141"/>
      <c r="AU943" s="141"/>
      <c r="AV943" s="141"/>
      <c r="AW943" s="141"/>
    </row>
    <row r="944" spans="1:49" s="200" customFormat="1" ht="51.6" customHeight="1">
      <c r="A944" s="140" t="str">
        <f>IF(D944&lt;&gt;"",VLOOKUP('ACTIVOS DE INFORMACIÓN 2020'!D944,DATA!$E$2:$F$101,2)&amp;"-"&amp;B944,"")</f>
        <v/>
      </c>
      <c r="B944" s="140"/>
      <c r="C944" s="141"/>
      <c r="D944" s="141"/>
      <c r="E944" s="141"/>
      <c r="F944" s="142"/>
      <c r="G944" s="141"/>
      <c r="H944" s="141"/>
      <c r="I944" s="143"/>
      <c r="J944" s="145"/>
      <c r="K944" s="141"/>
      <c r="L944" s="145"/>
      <c r="M944" s="141"/>
      <c r="N944" s="141"/>
      <c r="O944" s="141"/>
      <c r="P944" s="141"/>
      <c r="Q944" s="141"/>
      <c r="R944" s="141"/>
      <c r="S944" s="141"/>
      <c r="T944" s="142"/>
      <c r="U944" s="199"/>
      <c r="V944" s="141"/>
      <c r="W944" s="141"/>
      <c r="X944" s="143"/>
      <c r="Y944" s="141"/>
      <c r="Z944" s="143"/>
      <c r="AA944" s="143"/>
      <c r="AB944" s="143"/>
      <c r="AC944" s="141"/>
      <c r="AD944" s="144"/>
      <c r="AE944" s="141"/>
      <c r="AF944" s="141"/>
      <c r="AG944" s="141"/>
      <c r="AH944" s="141"/>
      <c r="AI944" s="141"/>
      <c r="AJ944" s="141"/>
      <c r="AK944" s="141"/>
      <c r="AL944" s="141"/>
      <c r="AM944" s="141"/>
      <c r="AN944" s="141"/>
      <c r="AO944" s="141"/>
      <c r="AP944" s="141"/>
      <c r="AQ944" s="141"/>
      <c r="AR944" s="141"/>
      <c r="AS944" s="141"/>
      <c r="AT944" s="141"/>
      <c r="AU944" s="141"/>
      <c r="AV944" s="141"/>
      <c r="AW944" s="141"/>
    </row>
    <row r="945" spans="1:49" s="200" customFormat="1" ht="51.6" customHeight="1">
      <c r="A945" s="140" t="str">
        <f>IF(D945&lt;&gt;"",VLOOKUP('ACTIVOS DE INFORMACIÓN 2020'!D945,DATA!$E$2:$F$101,2)&amp;"-"&amp;B945,"")</f>
        <v/>
      </c>
      <c r="B945" s="140"/>
      <c r="C945" s="141"/>
      <c r="D945" s="141"/>
      <c r="E945" s="141"/>
      <c r="F945" s="141"/>
      <c r="G945" s="184"/>
      <c r="H945" s="141"/>
      <c r="I945" s="141"/>
      <c r="J945" s="141"/>
      <c r="K945" s="141"/>
      <c r="L945" s="141"/>
      <c r="M945" s="141"/>
      <c r="N945" s="141"/>
      <c r="O945" s="141"/>
      <c r="P945" s="141"/>
      <c r="Q945" s="184"/>
      <c r="R945" s="184"/>
      <c r="S945" s="184"/>
      <c r="T945" s="184"/>
      <c r="U945" s="199"/>
      <c r="V945" s="141"/>
      <c r="W945" s="184"/>
      <c r="X945" s="143"/>
      <c r="Y945" s="141"/>
      <c r="Z945" s="143"/>
      <c r="AA945" s="143"/>
      <c r="AB945" s="143"/>
      <c r="AC945" s="141"/>
      <c r="AD945" s="144"/>
      <c r="AE945" s="142"/>
      <c r="AF945" s="142"/>
      <c r="AG945" s="142"/>
      <c r="AH945" s="142"/>
      <c r="AI945" s="142"/>
      <c r="AJ945" s="142"/>
      <c r="AK945" s="142"/>
      <c r="AL945" s="142"/>
      <c r="AM945" s="141"/>
      <c r="AN945" s="142"/>
      <c r="AO945" s="142"/>
      <c r="AP945" s="142"/>
      <c r="AQ945" s="142"/>
      <c r="AR945" s="142"/>
      <c r="AS945" s="142"/>
      <c r="AT945" s="142"/>
      <c r="AU945" s="142"/>
      <c r="AV945" s="142"/>
      <c r="AW945" s="142"/>
    </row>
    <row r="946" spans="1:49" s="200" customFormat="1" ht="51.6" customHeight="1">
      <c r="A946" s="140" t="str">
        <f>IF(D946&lt;&gt;"",VLOOKUP('ACTIVOS DE INFORMACIÓN 2020'!D946,DATA!$E$2:$F$101,2)&amp;"-"&amp;B946,"")</f>
        <v/>
      </c>
      <c r="B946" s="140"/>
      <c r="C946" s="141"/>
      <c r="D946" s="141"/>
      <c r="E946" s="141"/>
      <c r="F946" s="141"/>
      <c r="G946" s="141"/>
      <c r="H946" s="141"/>
      <c r="I946" s="141"/>
      <c r="J946" s="141"/>
      <c r="K946" s="141"/>
      <c r="L946" s="141"/>
      <c r="M946" s="141"/>
      <c r="N946" s="141"/>
      <c r="O946" s="141"/>
      <c r="P946" s="141"/>
      <c r="Q946" s="141"/>
      <c r="R946" s="141"/>
      <c r="S946" s="141"/>
      <c r="T946" s="142"/>
      <c r="U946" s="199"/>
      <c r="V946" s="141"/>
      <c r="W946" s="141"/>
      <c r="X946" s="143"/>
      <c r="Y946" s="141"/>
      <c r="Z946" s="143"/>
      <c r="AA946" s="143"/>
      <c r="AB946" s="143"/>
      <c r="AC946" s="141"/>
      <c r="AD946" s="144"/>
      <c r="AE946" s="141"/>
      <c r="AF946" s="141"/>
      <c r="AG946" s="141"/>
      <c r="AH946" s="141"/>
      <c r="AI946" s="141"/>
      <c r="AJ946" s="141"/>
      <c r="AK946" s="141"/>
      <c r="AL946" s="141"/>
      <c r="AM946" s="141"/>
      <c r="AN946" s="141"/>
      <c r="AO946" s="141"/>
      <c r="AP946" s="141"/>
      <c r="AQ946" s="141"/>
      <c r="AR946" s="141"/>
      <c r="AS946" s="141"/>
      <c r="AT946" s="141"/>
      <c r="AU946" s="141"/>
      <c r="AV946" s="141"/>
      <c r="AW946" s="141"/>
    </row>
  </sheetData>
  <sheetProtection selectLockedCells="1" autoFilter="0"/>
  <autoFilter ref="A7:AW946" xr:uid="{5AB7F16D-DF66-4293-B605-6A427BD522C5}"/>
  <dataConsolidate/>
  <mergeCells count="8">
    <mergeCell ref="A1:M3"/>
    <mergeCell ref="N1:AF3"/>
    <mergeCell ref="AG1:AW3"/>
    <mergeCell ref="AG4:AL6"/>
    <mergeCell ref="A4:W6"/>
    <mergeCell ref="AM4:AQ6"/>
    <mergeCell ref="Y4:AF6"/>
    <mergeCell ref="AR4:AW6"/>
  </mergeCells>
  <phoneticPr fontId="33" type="noConversion"/>
  <conditionalFormatting sqref="AF8 L420:L439 L443:L445 L453 L8:L14">
    <cfRule type="expression" dxfId="5906" priority="18856">
      <formula>#REF!</formula>
    </cfRule>
  </conditionalFormatting>
  <conditionalFormatting sqref="I4:L4 A4:B4 A7:B7 AF8 D7:F7 D4:E4 L420:L439 Q420:R446 Q448:R453 L443:L445 L453 L8:L14 J8:J15 AG8:AG13 Q8:R30 V8:V946">
    <cfRule type="cellIs" dxfId="5905" priority="18844" operator="equal">
      <formula>#REF!</formula>
    </cfRule>
  </conditionalFormatting>
  <conditionalFormatting sqref="G7 L81:L89 J81:J89">
    <cfRule type="cellIs" dxfId="5904" priority="18855" operator="equal">
      <formula>#REF!</formula>
    </cfRule>
  </conditionalFormatting>
  <conditionalFormatting sqref="G4:H4 L593:L594 J593:J594 AE593:AE594 AF593 L596:L598 J596:J599 AF597 J396:J409 Q35 M76:N78 Q112:R112 Q302:R302 Q321:R321 Q341:R341 Q352:R352 Q360:R362 Q364:R374 Q378:R378 Q387:R387 Q396:R396 Q410:R410 Q472:R472 Q481:R481 Q493:R493 Q505:R505 Q623:R629 Q593:R597 Q677:R677 Q714:R715 Q721:R721 Q790:R790 Q800:R805 Q76:U78 J35:J48 J50:J75">
    <cfRule type="cellIs" dxfId="5903" priority="18854" operator="equal">
      <formula>#REF!</formula>
    </cfRule>
  </conditionalFormatting>
  <conditionalFormatting sqref="H7">
    <cfRule type="cellIs" dxfId="5902" priority="18799" operator="equal">
      <formula>#REF!</formula>
    </cfRule>
  </conditionalFormatting>
  <conditionalFormatting sqref="M7">
    <cfRule type="cellIs" dxfId="5901" priority="18795" operator="equal">
      <formula>#REF!</formula>
    </cfRule>
  </conditionalFormatting>
  <conditionalFormatting sqref="I7:K7">
    <cfRule type="cellIs" dxfId="5900" priority="18705" operator="equal">
      <formula>#REF!</formula>
    </cfRule>
  </conditionalFormatting>
  <conditionalFormatting sqref="L81:L89 J81:J89 J396:J409 M76:N78 J8:J15 AG8:AG13 Q76:U78 J35:J48 J50:J75">
    <cfRule type="expression" dxfId="5899" priority="18696">
      <formula>#REF!</formula>
    </cfRule>
  </conditionalFormatting>
  <conditionalFormatting sqref="Y8 Y467:Y471 Y592:Y629 Y923:Y946 Y195:Y203 Y127:Y190">
    <cfRule type="expression" dxfId="5898" priority="16437">
      <formula>Y8&lt;&gt;""</formula>
    </cfRule>
    <cfRule type="expression" dxfId="5897" priority="18689">
      <formula>A8&lt;&gt;""</formula>
    </cfRule>
  </conditionalFormatting>
  <conditionalFormatting sqref="AA708:AA711 AA714:AA946 AA8:AA705">
    <cfRule type="expression" dxfId="5896" priority="16435">
      <formula>AA8&lt;&gt;""</formula>
    </cfRule>
    <cfRule type="expression" dxfId="5895" priority="16436">
      <formula>A8&lt;&gt;""</formula>
    </cfRule>
  </conditionalFormatting>
  <conditionalFormatting sqref="AC8 AC467:AC471 AC593:AC629 AC923:AC946 AC195:AC240 AC130 AC132 AC136:AC190 AL495 AG497:AJ497 AC811:AC878 AL504 AL497:AL502">
    <cfRule type="expression" dxfId="5894" priority="16433">
      <formula>AC8&lt;&gt;""</formula>
    </cfRule>
    <cfRule type="expression" dxfId="5893" priority="16434">
      <formula>A8&lt;&gt;""</formula>
    </cfRule>
  </conditionalFormatting>
  <conditionalFormatting sqref="L396:L409">
    <cfRule type="expression" dxfId="5892" priority="16430">
      <formula>#REF!</formula>
    </cfRule>
  </conditionalFormatting>
  <conditionalFormatting sqref="Q397:R409 L396:L409">
    <cfRule type="cellIs" dxfId="5891" priority="16429" operator="equal">
      <formula>#REF!</formula>
    </cfRule>
  </conditionalFormatting>
  <conditionalFormatting sqref="AF9">
    <cfRule type="expression" dxfId="5890" priority="16385">
      <formula>#REF!</formula>
    </cfRule>
  </conditionalFormatting>
  <conditionalFormatting sqref="AF9">
    <cfRule type="cellIs" dxfId="5889" priority="16384" operator="equal">
      <formula>#REF!</formula>
    </cfRule>
  </conditionalFormatting>
  <conditionalFormatting sqref="Y9">
    <cfRule type="expression" dxfId="5888" priority="16381">
      <formula>Y9&lt;&gt;""</formula>
    </cfRule>
    <cfRule type="expression" dxfId="5887" priority="16382">
      <formula>A9&lt;&gt;""</formula>
    </cfRule>
  </conditionalFormatting>
  <conditionalFormatting sqref="AC9">
    <cfRule type="expression" dxfId="5886" priority="16377">
      <formula>AC9&lt;&gt;""</formula>
    </cfRule>
    <cfRule type="expression" dxfId="5885" priority="16378">
      <formula>A9&lt;&gt;""</formula>
    </cfRule>
  </conditionalFormatting>
  <conditionalFormatting sqref="AF10">
    <cfRule type="expression" dxfId="5884" priority="16367">
      <formula>#REF!</formula>
    </cfRule>
  </conditionalFormatting>
  <conditionalFormatting sqref="AF10">
    <cfRule type="cellIs" dxfId="5883" priority="16366" operator="equal">
      <formula>#REF!</formula>
    </cfRule>
  </conditionalFormatting>
  <conditionalFormatting sqref="Y10">
    <cfRule type="expression" dxfId="5882" priority="16363">
      <formula>Y10&lt;&gt;""</formula>
    </cfRule>
    <cfRule type="expression" dxfId="5881" priority="16364">
      <formula>A10&lt;&gt;""</formula>
    </cfRule>
  </conditionalFormatting>
  <conditionalFormatting sqref="AC10">
    <cfRule type="expression" dxfId="5880" priority="16359">
      <formula>AC10&lt;&gt;""</formula>
    </cfRule>
    <cfRule type="expression" dxfId="5879" priority="16360">
      <formula>A10&lt;&gt;""</formula>
    </cfRule>
  </conditionalFormatting>
  <conditionalFormatting sqref="AF11">
    <cfRule type="expression" dxfId="5878" priority="16358">
      <formula>#REF!</formula>
    </cfRule>
  </conditionalFormatting>
  <conditionalFormatting sqref="AF11">
    <cfRule type="cellIs" dxfId="5877" priority="16357" operator="equal">
      <formula>#REF!</formula>
    </cfRule>
  </conditionalFormatting>
  <conditionalFormatting sqref="Y11">
    <cfRule type="expression" dxfId="5876" priority="16354">
      <formula>Y11&lt;&gt;""</formula>
    </cfRule>
    <cfRule type="expression" dxfId="5875" priority="16355">
      <formula>A11&lt;&gt;""</formula>
    </cfRule>
  </conditionalFormatting>
  <conditionalFormatting sqref="AC11">
    <cfRule type="expression" dxfId="5874" priority="16350">
      <formula>AC11&lt;&gt;""</formula>
    </cfRule>
    <cfRule type="expression" dxfId="5873" priority="16351">
      <formula>A11&lt;&gt;""</formula>
    </cfRule>
  </conditionalFormatting>
  <conditionalFormatting sqref="AF12">
    <cfRule type="expression" dxfId="5872" priority="16349">
      <formula>#REF!</formula>
    </cfRule>
  </conditionalFormatting>
  <conditionalFormatting sqref="AF12">
    <cfRule type="cellIs" dxfId="5871" priority="16348" operator="equal">
      <formula>#REF!</formula>
    </cfRule>
  </conditionalFormatting>
  <conditionalFormatting sqref="Y12">
    <cfRule type="expression" dxfId="5870" priority="16345">
      <formula>Y12&lt;&gt;""</formula>
    </cfRule>
    <cfRule type="expression" dxfId="5869" priority="16346">
      <formula>A12&lt;&gt;""</formula>
    </cfRule>
  </conditionalFormatting>
  <conditionalFormatting sqref="AC12">
    <cfRule type="expression" dxfId="5868" priority="16341">
      <formula>AC12&lt;&gt;""</formula>
    </cfRule>
    <cfRule type="expression" dxfId="5867" priority="16342">
      <formula>A12&lt;&gt;""</formula>
    </cfRule>
  </conditionalFormatting>
  <conditionalFormatting sqref="AF13">
    <cfRule type="expression" dxfId="5866" priority="16340">
      <formula>#REF!</formula>
    </cfRule>
  </conditionalFormatting>
  <conditionalFormatting sqref="AF13">
    <cfRule type="cellIs" dxfId="5865" priority="16339" operator="equal">
      <formula>#REF!</formula>
    </cfRule>
  </conditionalFormatting>
  <conditionalFormatting sqref="Y13">
    <cfRule type="expression" dxfId="5864" priority="16336">
      <formula>Y13&lt;&gt;""</formula>
    </cfRule>
    <cfRule type="expression" dxfId="5863" priority="16337">
      <formula>A13&lt;&gt;""</formula>
    </cfRule>
  </conditionalFormatting>
  <conditionalFormatting sqref="AC13">
    <cfRule type="expression" dxfId="5862" priority="16332">
      <formula>AC13&lt;&gt;""</formula>
    </cfRule>
    <cfRule type="expression" dxfId="5861" priority="16333">
      <formula>A13&lt;&gt;""</formula>
    </cfRule>
  </conditionalFormatting>
  <conditionalFormatting sqref="AF14">
    <cfRule type="expression" dxfId="5860" priority="16331">
      <formula>#REF!</formula>
    </cfRule>
  </conditionalFormatting>
  <conditionalFormatting sqref="AF14">
    <cfRule type="cellIs" dxfId="5859" priority="16330" operator="equal">
      <formula>#REF!</formula>
    </cfRule>
  </conditionalFormatting>
  <conditionalFormatting sqref="Y14">
    <cfRule type="expression" dxfId="5858" priority="16327">
      <formula>Y14&lt;&gt;""</formula>
    </cfRule>
    <cfRule type="expression" dxfId="5857" priority="16328">
      <formula>A14&lt;&gt;""</formula>
    </cfRule>
  </conditionalFormatting>
  <conditionalFormatting sqref="AC14">
    <cfRule type="expression" dxfId="5856" priority="16323">
      <formula>AC14&lt;&gt;""</formula>
    </cfRule>
    <cfRule type="expression" dxfId="5855" priority="16324">
      <formula>A14&lt;&gt;""</formula>
    </cfRule>
  </conditionalFormatting>
  <conditionalFormatting sqref="AF15">
    <cfRule type="expression" dxfId="5854" priority="16322">
      <formula>#REF!</formula>
    </cfRule>
  </conditionalFormatting>
  <conditionalFormatting sqref="AF15">
    <cfRule type="cellIs" dxfId="5853" priority="16321" operator="equal">
      <formula>#REF!</formula>
    </cfRule>
  </conditionalFormatting>
  <conditionalFormatting sqref="Y15:Y16">
    <cfRule type="expression" dxfId="5852" priority="16318">
      <formula>Y15&lt;&gt;""</formula>
    </cfRule>
    <cfRule type="expression" dxfId="5851" priority="16319">
      <formula>A15&lt;&gt;""</formula>
    </cfRule>
  </conditionalFormatting>
  <conditionalFormatting sqref="AC15:AC16">
    <cfRule type="expression" dxfId="5850" priority="16314">
      <formula>AC15&lt;&gt;""</formula>
    </cfRule>
    <cfRule type="expression" dxfId="5849" priority="16315">
      <formula>A15&lt;&gt;""</formula>
    </cfRule>
  </conditionalFormatting>
  <conditionalFormatting sqref="AF17">
    <cfRule type="expression" dxfId="5848" priority="16313">
      <formula>#REF!</formula>
    </cfRule>
  </conditionalFormatting>
  <conditionalFormatting sqref="AF17">
    <cfRule type="cellIs" dxfId="5847" priority="16312" operator="equal">
      <formula>#REF!</formula>
    </cfRule>
  </conditionalFormatting>
  <conditionalFormatting sqref="AF18">
    <cfRule type="expression" dxfId="5846" priority="16304">
      <formula>#REF!</formula>
    </cfRule>
  </conditionalFormatting>
  <conditionalFormatting sqref="AF18">
    <cfRule type="cellIs" dxfId="5845" priority="16303" operator="equal">
      <formula>#REF!</formula>
    </cfRule>
  </conditionalFormatting>
  <conditionalFormatting sqref="AF19">
    <cfRule type="expression" dxfId="5844" priority="16295">
      <formula>#REF!</formula>
    </cfRule>
  </conditionalFormatting>
  <conditionalFormatting sqref="AF19">
    <cfRule type="cellIs" dxfId="5843" priority="16294" operator="equal">
      <formula>#REF!</formula>
    </cfRule>
  </conditionalFormatting>
  <conditionalFormatting sqref="AF20">
    <cfRule type="expression" dxfId="5842" priority="16286">
      <formula>#REF!</formula>
    </cfRule>
  </conditionalFormatting>
  <conditionalFormatting sqref="AF20">
    <cfRule type="cellIs" dxfId="5841" priority="16285" operator="equal">
      <formula>#REF!</formula>
    </cfRule>
  </conditionalFormatting>
  <conditionalFormatting sqref="AF21">
    <cfRule type="expression" dxfId="5840" priority="16277">
      <formula>#REF!</formula>
    </cfRule>
  </conditionalFormatting>
  <conditionalFormatting sqref="AF21">
    <cfRule type="cellIs" dxfId="5839" priority="16276" operator="equal">
      <formula>#REF!</formula>
    </cfRule>
  </conditionalFormatting>
  <conditionalFormatting sqref="AF22">
    <cfRule type="expression" dxfId="5838" priority="16268">
      <formula>#REF!</formula>
    </cfRule>
  </conditionalFormatting>
  <conditionalFormatting sqref="AF22">
    <cfRule type="cellIs" dxfId="5837" priority="16267" operator="equal">
      <formula>#REF!</formula>
    </cfRule>
  </conditionalFormatting>
  <conditionalFormatting sqref="AF420:AF421">
    <cfRule type="expression" dxfId="5836" priority="12767">
      <formula>#REF!</formula>
    </cfRule>
  </conditionalFormatting>
  <conditionalFormatting sqref="AF420:AF421">
    <cfRule type="cellIs" dxfId="5835" priority="12766" operator="equal">
      <formula>#REF!</formula>
    </cfRule>
  </conditionalFormatting>
  <conditionalFormatting sqref="Y420">
    <cfRule type="expression" dxfId="5834" priority="12754">
      <formula>Y420&lt;&gt;""</formula>
    </cfRule>
    <cfRule type="expression" dxfId="5833" priority="12755">
      <formula>A420&lt;&gt;""</formula>
    </cfRule>
  </conditionalFormatting>
  <conditionalFormatting sqref="AC420">
    <cfRule type="expression" dxfId="5832" priority="12750">
      <formula>AC420&lt;&gt;""</formula>
    </cfRule>
    <cfRule type="expression" dxfId="5831" priority="12751">
      <formula>A420&lt;&gt;""</formula>
    </cfRule>
  </conditionalFormatting>
  <conditionalFormatting sqref="AF422">
    <cfRule type="expression" dxfId="5830" priority="12749">
      <formula>#REF!</formula>
    </cfRule>
  </conditionalFormatting>
  <conditionalFormatting sqref="AF422">
    <cfRule type="cellIs" dxfId="5829" priority="12748" operator="equal">
      <formula>#REF!</formula>
    </cfRule>
  </conditionalFormatting>
  <conditionalFormatting sqref="Y421">
    <cfRule type="expression" dxfId="5828" priority="12745">
      <formula>Y421&lt;&gt;""</formula>
    </cfRule>
    <cfRule type="expression" dxfId="5827" priority="12746">
      <formula>A421&lt;&gt;""</formula>
    </cfRule>
  </conditionalFormatting>
  <conditionalFormatting sqref="AC421">
    <cfRule type="expression" dxfId="5826" priority="12741">
      <formula>AC421&lt;&gt;""</formula>
    </cfRule>
    <cfRule type="expression" dxfId="5825" priority="12742">
      <formula>A421&lt;&gt;""</formula>
    </cfRule>
  </conditionalFormatting>
  <conditionalFormatting sqref="Y422">
    <cfRule type="expression" dxfId="5824" priority="12736">
      <formula>Y422&lt;&gt;""</formula>
    </cfRule>
    <cfRule type="expression" dxfId="5823" priority="12737">
      <formula>A422&lt;&gt;""</formula>
    </cfRule>
  </conditionalFormatting>
  <conditionalFormatting sqref="AC422">
    <cfRule type="expression" dxfId="5822" priority="12732">
      <formula>AC422&lt;&gt;""</formula>
    </cfRule>
    <cfRule type="expression" dxfId="5821" priority="12733">
      <formula>A422&lt;&gt;""</formula>
    </cfRule>
  </conditionalFormatting>
  <conditionalFormatting sqref="Y423">
    <cfRule type="expression" dxfId="5820" priority="12727">
      <formula>Y423&lt;&gt;""</formula>
    </cfRule>
    <cfRule type="expression" dxfId="5819" priority="12728">
      <formula>A423&lt;&gt;""</formula>
    </cfRule>
  </conditionalFormatting>
  <conditionalFormatting sqref="AC423">
    <cfRule type="expression" dxfId="5818" priority="12723">
      <formula>AC423&lt;&gt;""</formula>
    </cfRule>
    <cfRule type="expression" dxfId="5817" priority="12724">
      <formula>A423&lt;&gt;""</formula>
    </cfRule>
  </conditionalFormatting>
  <conditionalFormatting sqref="Y424">
    <cfRule type="expression" dxfId="5816" priority="12718">
      <formula>Y424&lt;&gt;""</formula>
    </cfRule>
    <cfRule type="expression" dxfId="5815" priority="12719">
      <formula>A424&lt;&gt;""</formula>
    </cfRule>
  </conditionalFormatting>
  <conditionalFormatting sqref="AC424">
    <cfRule type="expression" dxfId="5814" priority="12714">
      <formula>AC424&lt;&gt;""</formula>
    </cfRule>
    <cfRule type="expression" dxfId="5813" priority="12715">
      <formula>A424&lt;&gt;""</formula>
    </cfRule>
  </conditionalFormatting>
  <conditionalFormatting sqref="Y425">
    <cfRule type="expression" dxfId="5812" priority="12709">
      <formula>Y425&lt;&gt;""</formula>
    </cfRule>
    <cfRule type="expression" dxfId="5811" priority="12710">
      <formula>A425&lt;&gt;""</formula>
    </cfRule>
  </conditionalFormatting>
  <conditionalFormatting sqref="AC425">
    <cfRule type="expression" dxfId="5810" priority="12705">
      <formula>AC425&lt;&gt;""</formula>
    </cfRule>
    <cfRule type="expression" dxfId="5809" priority="12706">
      <formula>A425&lt;&gt;""</formula>
    </cfRule>
  </conditionalFormatting>
  <conditionalFormatting sqref="AF427">
    <cfRule type="expression" dxfId="5808" priority="12704">
      <formula>#REF!</formula>
    </cfRule>
  </conditionalFormatting>
  <conditionalFormatting sqref="AF427">
    <cfRule type="cellIs" dxfId="5807" priority="12703" operator="equal">
      <formula>#REF!</formula>
    </cfRule>
  </conditionalFormatting>
  <conditionalFormatting sqref="Y426">
    <cfRule type="expression" dxfId="5806" priority="12700">
      <formula>Y426&lt;&gt;""</formula>
    </cfRule>
    <cfRule type="expression" dxfId="5805" priority="12701">
      <formula>A426&lt;&gt;""</formula>
    </cfRule>
  </conditionalFormatting>
  <conditionalFormatting sqref="AC426">
    <cfRule type="expression" dxfId="5804" priority="12696">
      <formula>AC426&lt;&gt;""</formula>
    </cfRule>
    <cfRule type="expression" dxfId="5803" priority="12697">
      <formula>A426&lt;&gt;""</formula>
    </cfRule>
  </conditionalFormatting>
  <conditionalFormatting sqref="Y427">
    <cfRule type="expression" dxfId="5802" priority="12691">
      <formula>Y427&lt;&gt;""</formula>
    </cfRule>
    <cfRule type="expression" dxfId="5801" priority="12692">
      <formula>A427&lt;&gt;""</formula>
    </cfRule>
  </conditionalFormatting>
  <conditionalFormatting sqref="AC427">
    <cfRule type="expression" dxfId="5800" priority="12687">
      <formula>AC427&lt;&gt;""</formula>
    </cfRule>
    <cfRule type="expression" dxfId="5799" priority="12688">
      <formula>A427&lt;&gt;""</formula>
    </cfRule>
  </conditionalFormatting>
  <conditionalFormatting sqref="Y428">
    <cfRule type="expression" dxfId="5798" priority="12682">
      <formula>Y428&lt;&gt;""</formula>
    </cfRule>
    <cfRule type="expression" dxfId="5797" priority="12683">
      <formula>A428&lt;&gt;""</formula>
    </cfRule>
  </conditionalFormatting>
  <conditionalFormatting sqref="AC428">
    <cfRule type="expression" dxfId="5796" priority="12678">
      <formula>AC428&lt;&gt;""</formula>
    </cfRule>
    <cfRule type="expression" dxfId="5795" priority="12679">
      <formula>A428&lt;&gt;""</formula>
    </cfRule>
  </conditionalFormatting>
  <conditionalFormatting sqref="Y429">
    <cfRule type="expression" dxfId="5794" priority="12673">
      <formula>Y429&lt;&gt;""</formula>
    </cfRule>
    <cfRule type="expression" dxfId="5793" priority="12674">
      <formula>A429&lt;&gt;""</formula>
    </cfRule>
  </conditionalFormatting>
  <conditionalFormatting sqref="AC429">
    <cfRule type="expression" dxfId="5792" priority="12669">
      <formula>AC429&lt;&gt;""</formula>
    </cfRule>
    <cfRule type="expression" dxfId="5791" priority="12670">
      <formula>A429&lt;&gt;""</formula>
    </cfRule>
  </conditionalFormatting>
  <conditionalFormatting sqref="Y430">
    <cfRule type="expression" dxfId="5790" priority="12664">
      <formula>Y430&lt;&gt;""</formula>
    </cfRule>
    <cfRule type="expression" dxfId="5789" priority="12665">
      <formula>A430&lt;&gt;""</formula>
    </cfRule>
  </conditionalFormatting>
  <conditionalFormatting sqref="AC430">
    <cfRule type="expression" dxfId="5788" priority="12660">
      <formula>AC430&lt;&gt;""</formula>
    </cfRule>
    <cfRule type="expression" dxfId="5787" priority="12661">
      <formula>A430&lt;&gt;""</formula>
    </cfRule>
  </conditionalFormatting>
  <conditionalFormatting sqref="Y431">
    <cfRule type="expression" dxfId="5786" priority="12655">
      <formula>Y431&lt;&gt;""</formula>
    </cfRule>
    <cfRule type="expression" dxfId="5785" priority="12656">
      <formula>A431&lt;&gt;""</formula>
    </cfRule>
  </conditionalFormatting>
  <conditionalFormatting sqref="AC431">
    <cfRule type="expression" dxfId="5784" priority="12651">
      <formula>AC431&lt;&gt;""</formula>
    </cfRule>
    <cfRule type="expression" dxfId="5783" priority="12652">
      <formula>A431&lt;&gt;""</formula>
    </cfRule>
  </conditionalFormatting>
  <conditionalFormatting sqref="Y432">
    <cfRule type="expression" dxfId="5782" priority="12646">
      <formula>Y432&lt;&gt;""</formula>
    </cfRule>
    <cfRule type="expression" dxfId="5781" priority="12647">
      <formula>A432&lt;&gt;""</formula>
    </cfRule>
  </conditionalFormatting>
  <conditionalFormatting sqref="AC432">
    <cfRule type="expression" dxfId="5780" priority="12642">
      <formula>AC432&lt;&gt;""</formula>
    </cfRule>
    <cfRule type="expression" dxfId="5779" priority="12643">
      <formula>A432&lt;&gt;""</formula>
    </cfRule>
  </conditionalFormatting>
  <conditionalFormatting sqref="Y433">
    <cfRule type="expression" dxfId="5778" priority="12637">
      <formula>Y433&lt;&gt;""</formula>
    </cfRule>
    <cfRule type="expression" dxfId="5777" priority="12638">
      <formula>A433&lt;&gt;""</formula>
    </cfRule>
  </conditionalFormatting>
  <conditionalFormatting sqref="AC433">
    <cfRule type="expression" dxfId="5776" priority="12633">
      <formula>AC433&lt;&gt;""</formula>
    </cfRule>
    <cfRule type="expression" dxfId="5775" priority="12634">
      <formula>A433&lt;&gt;""</formula>
    </cfRule>
  </conditionalFormatting>
  <conditionalFormatting sqref="Y434">
    <cfRule type="expression" dxfId="5774" priority="12628">
      <formula>Y434&lt;&gt;""</formula>
    </cfRule>
    <cfRule type="expression" dxfId="5773" priority="12629">
      <formula>A434&lt;&gt;""</formula>
    </cfRule>
  </conditionalFormatting>
  <conditionalFormatting sqref="AC434">
    <cfRule type="expression" dxfId="5772" priority="12624">
      <formula>AC434&lt;&gt;""</formula>
    </cfRule>
    <cfRule type="expression" dxfId="5771" priority="12625">
      <formula>A434&lt;&gt;""</formula>
    </cfRule>
  </conditionalFormatting>
  <conditionalFormatting sqref="Y435">
    <cfRule type="expression" dxfId="5770" priority="12619">
      <formula>Y435&lt;&gt;""</formula>
    </cfRule>
    <cfRule type="expression" dxfId="5769" priority="12620">
      <formula>A435&lt;&gt;""</formula>
    </cfRule>
  </conditionalFormatting>
  <conditionalFormatting sqref="AC435">
    <cfRule type="expression" dxfId="5768" priority="12615">
      <formula>AC435&lt;&gt;""</formula>
    </cfRule>
    <cfRule type="expression" dxfId="5767" priority="12616">
      <formula>A435&lt;&gt;""</formula>
    </cfRule>
  </conditionalFormatting>
  <conditionalFormatting sqref="Y436">
    <cfRule type="expression" dxfId="5766" priority="12610">
      <formula>Y436&lt;&gt;""</formula>
    </cfRule>
    <cfRule type="expression" dxfId="5765" priority="12611">
      <formula>A436&lt;&gt;""</formula>
    </cfRule>
  </conditionalFormatting>
  <conditionalFormatting sqref="AC436">
    <cfRule type="expression" dxfId="5764" priority="12606">
      <formula>AC436&lt;&gt;""</formula>
    </cfRule>
    <cfRule type="expression" dxfId="5763" priority="12607">
      <formula>A436&lt;&gt;""</formula>
    </cfRule>
  </conditionalFormatting>
  <conditionalFormatting sqref="Y437">
    <cfRule type="expression" dxfId="5762" priority="12601">
      <formula>Y437&lt;&gt;""</formula>
    </cfRule>
    <cfRule type="expression" dxfId="5761" priority="12602">
      <formula>A437&lt;&gt;""</formula>
    </cfRule>
  </conditionalFormatting>
  <conditionalFormatting sqref="AC437">
    <cfRule type="expression" dxfId="5760" priority="12597">
      <formula>AC437&lt;&gt;""</formula>
    </cfRule>
    <cfRule type="expression" dxfId="5759" priority="12598">
      <formula>A437&lt;&gt;""</formula>
    </cfRule>
  </conditionalFormatting>
  <conditionalFormatting sqref="Y438">
    <cfRule type="expression" dxfId="5758" priority="12592">
      <formula>Y438&lt;&gt;""</formula>
    </cfRule>
    <cfRule type="expression" dxfId="5757" priority="12593">
      <formula>A438&lt;&gt;""</formula>
    </cfRule>
  </conditionalFormatting>
  <conditionalFormatting sqref="AC438">
    <cfRule type="expression" dxfId="5756" priority="12588">
      <formula>AC438&lt;&gt;""</formula>
    </cfRule>
    <cfRule type="expression" dxfId="5755" priority="12589">
      <formula>A438&lt;&gt;""</formula>
    </cfRule>
  </conditionalFormatting>
  <conditionalFormatting sqref="AF440">
    <cfRule type="expression" dxfId="5754" priority="12587">
      <formula>#REF!</formula>
    </cfRule>
  </conditionalFormatting>
  <conditionalFormatting sqref="AF440">
    <cfRule type="cellIs" dxfId="5753" priority="12586" operator="equal">
      <formula>#REF!</formula>
    </cfRule>
  </conditionalFormatting>
  <conditionalFormatting sqref="Y439">
    <cfRule type="expression" dxfId="5752" priority="12583">
      <formula>Y439&lt;&gt;""</formula>
    </cfRule>
    <cfRule type="expression" dxfId="5751" priority="12584">
      <formula>A439&lt;&gt;""</formula>
    </cfRule>
  </conditionalFormatting>
  <conditionalFormatting sqref="AC439">
    <cfRule type="expression" dxfId="5750" priority="12579">
      <formula>AC439&lt;&gt;""</formula>
    </cfRule>
    <cfRule type="expression" dxfId="5749" priority="12580">
      <formula>A439&lt;&gt;""</formula>
    </cfRule>
  </conditionalFormatting>
  <conditionalFormatting sqref="AF441">
    <cfRule type="expression" dxfId="5748" priority="12578">
      <formula>#REF!</formula>
    </cfRule>
  </conditionalFormatting>
  <conditionalFormatting sqref="AF441">
    <cfRule type="cellIs" dxfId="5747" priority="12577" operator="equal">
      <formula>#REF!</formula>
    </cfRule>
  </conditionalFormatting>
  <conditionalFormatting sqref="Y440">
    <cfRule type="expression" dxfId="5746" priority="12574">
      <formula>Y440&lt;&gt;""</formula>
    </cfRule>
    <cfRule type="expression" dxfId="5745" priority="12575">
      <formula>A440&lt;&gt;""</formula>
    </cfRule>
  </conditionalFormatting>
  <conditionalFormatting sqref="AC440">
    <cfRule type="expression" dxfId="5744" priority="12570">
      <formula>AC440&lt;&gt;""</formula>
    </cfRule>
    <cfRule type="expression" dxfId="5743" priority="12571">
      <formula>A440&lt;&gt;""</formula>
    </cfRule>
  </conditionalFormatting>
  <conditionalFormatting sqref="AF442">
    <cfRule type="expression" dxfId="5742" priority="12569">
      <formula>#REF!</formula>
    </cfRule>
  </conditionalFormatting>
  <conditionalFormatting sqref="AF442">
    <cfRule type="cellIs" dxfId="5741" priority="12568" operator="equal">
      <formula>#REF!</formula>
    </cfRule>
  </conditionalFormatting>
  <conditionalFormatting sqref="Y441">
    <cfRule type="expression" dxfId="5740" priority="12565">
      <formula>Y441&lt;&gt;""</formula>
    </cfRule>
    <cfRule type="expression" dxfId="5739" priority="12566">
      <formula>A441&lt;&gt;""</formula>
    </cfRule>
  </conditionalFormatting>
  <conditionalFormatting sqref="AC441">
    <cfRule type="expression" dxfId="5738" priority="12561">
      <formula>AC441&lt;&gt;""</formula>
    </cfRule>
    <cfRule type="expression" dxfId="5737" priority="12562">
      <formula>A441&lt;&gt;""</formula>
    </cfRule>
  </conditionalFormatting>
  <conditionalFormatting sqref="AF443">
    <cfRule type="expression" dxfId="5736" priority="12560">
      <formula>#REF!</formula>
    </cfRule>
  </conditionalFormatting>
  <conditionalFormatting sqref="AF443">
    <cfRule type="cellIs" dxfId="5735" priority="12559" operator="equal">
      <formula>#REF!</formula>
    </cfRule>
  </conditionalFormatting>
  <conditionalFormatting sqref="Y442">
    <cfRule type="expression" dxfId="5734" priority="12556">
      <formula>Y442&lt;&gt;""</formula>
    </cfRule>
    <cfRule type="expression" dxfId="5733" priority="12557">
      <formula>A442&lt;&gt;""</formula>
    </cfRule>
  </conditionalFormatting>
  <conditionalFormatting sqref="AC442">
    <cfRule type="expression" dxfId="5732" priority="12552">
      <formula>AC442&lt;&gt;""</formula>
    </cfRule>
    <cfRule type="expression" dxfId="5731" priority="12553">
      <formula>A442&lt;&gt;""</formula>
    </cfRule>
  </conditionalFormatting>
  <conditionalFormatting sqref="AF444">
    <cfRule type="expression" dxfId="5730" priority="12551">
      <formula>#REF!</formula>
    </cfRule>
  </conditionalFormatting>
  <conditionalFormatting sqref="AF444">
    <cfRule type="cellIs" dxfId="5729" priority="12550" operator="equal">
      <formula>#REF!</formula>
    </cfRule>
  </conditionalFormatting>
  <conditionalFormatting sqref="Y443">
    <cfRule type="expression" dxfId="5728" priority="12547">
      <formula>Y443&lt;&gt;""</formula>
    </cfRule>
    <cfRule type="expression" dxfId="5727" priority="12548">
      <formula>A443&lt;&gt;""</formula>
    </cfRule>
  </conditionalFormatting>
  <conditionalFormatting sqref="AC443">
    <cfRule type="expression" dxfId="5726" priority="12543">
      <formula>AC443&lt;&gt;""</formula>
    </cfRule>
    <cfRule type="expression" dxfId="5725" priority="12544">
      <formula>A443&lt;&gt;""</formula>
    </cfRule>
  </conditionalFormatting>
  <conditionalFormatting sqref="AF445">
    <cfRule type="expression" dxfId="5724" priority="12542">
      <formula>#REF!</formula>
    </cfRule>
  </conditionalFormatting>
  <conditionalFormatting sqref="AF445">
    <cfRule type="cellIs" dxfId="5723" priority="12541" operator="equal">
      <formula>#REF!</formula>
    </cfRule>
  </conditionalFormatting>
  <conditionalFormatting sqref="Y444">
    <cfRule type="expression" dxfId="5722" priority="12538">
      <formula>Y444&lt;&gt;""</formula>
    </cfRule>
    <cfRule type="expression" dxfId="5721" priority="12539">
      <formula>A444&lt;&gt;""</formula>
    </cfRule>
  </conditionalFormatting>
  <conditionalFormatting sqref="AC444">
    <cfRule type="expression" dxfId="5720" priority="12534">
      <formula>AC444&lt;&gt;""</formula>
    </cfRule>
    <cfRule type="expression" dxfId="5719" priority="12535">
      <formula>A444&lt;&gt;""</formula>
    </cfRule>
  </conditionalFormatting>
  <conditionalFormatting sqref="AF446">
    <cfRule type="expression" dxfId="5718" priority="12533">
      <formula>#REF!</formula>
    </cfRule>
  </conditionalFormatting>
  <conditionalFormatting sqref="AF446">
    <cfRule type="cellIs" dxfId="5717" priority="12532" operator="equal">
      <formula>#REF!</formula>
    </cfRule>
  </conditionalFormatting>
  <conditionalFormatting sqref="Y445">
    <cfRule type="expression" dxfId="5716" priority="12529">
      <formula>Y445&lt;&gt;""</formula>
    </cfRule>
    <cfRule type="expression" dxfId="5715" priority="12530">
      <formula>A445&lt;&gt;""</formula>
    </cfRule>
  </conditionalFormatting>
  <conditionalFormatting sqref="AC445">
    <cfRule type="expression" dxfId="5714" priority="12525">
      <formula>AC445&lt;&gt;""</formula>
    </cfRule>
    <cfRule type="expression" dxfId="5713" priority="12526">
      <formula>A445&lt;&gt;""</formula>
    </cfRule>
  </conditionalFormatting>
  <conditionalFormatting sqref="AF447">
    <cfRule type="expression" dxfId="5712" priority="12524">
      <formula>#REF!</formula>
    </cfRule>
  </conditionalFormatting>
  <conditionalFormatting sqref="AF447">
    <cfRule type="cellIs" dxfId="5711" priority="12523" operator="equal">
      <formula>#REF!</formula>
    </cfRule>
  </conditionalFormatting>
  <conditionalFormatting sqref="Y446">
    <cfRule type="expression" dxfId="5710" priority="12520">
      <formula>Y446&lt;&gt;""</formula>
    </cfRule>
    <cfRule type="expression" dxfId="5709" priority="12521">
      <formula>A446&lt;&gt;""</formula>
    </cfRule>
  </conditionalFormatting>
  <conditionalFormatting sqref="AC446">
    <cfRule type="expression" dxfId="5708" priority="12516">
      <formula>AC446&lt;&gt;""</formula>
    </cfRule>
    <cfRule type="expression" dxfId="5707" priority="12517">
      <formula>A446&lt;&gt;""</formula>
    </cfRule>
  </conditionalFormatting>
  <conditionalFormatting sqref="AF448">
    <cfRule type="expression" dxfId="5706" priority="12515">
      <formula>#REF!</formula>
    </cfRule>
  </conditionalFormatting>
  <conditionalFormatting sqref="AF448">
    <cfRule type="cellIs" dxfId="5705" priority="12514" operator="equal">
      <formula>#REF!</formula>
    </cfRule>
  </conditionalFormatting>
  <conditionalFormatting sqref="Y447">
    <cfRule type="expression" dxfId="5704" priority="12511">
      <formula>Y447&lt;&gt;""</formula>
    </cfRule>
    <cfRule type="expression" dxfId="5703" priority="12512">
      <formula>A447&lt;&gt;""</formula>
    </cfRule>
  </conditionalFormatting>
  <conditionalFormatting sqref="AC447">
    <cfRule type="expression" dxfId="5702" priority="12507">
      <formula>AC447&lt;&gt;""</formula>
    </cfRule>
    <cfRule type="expression" dxfId="5701" priority="12508">
      <formula>A447&lt;&gt;""</formula>
    </cfRule>
  </conditionalFormatting>
  <conditionalFormatting sqref="AF449">
    <cfRule type="expression" dxfId="5700" priority="12506">
      <formula>#REF!</formula>
    </cfRule>
  </conditionalFormatting>
  <conditionalFormatting sqref="AF449">
    <cfRule type="cellIs" dxfId="5699" priority="12505" operator="equal">
      <formula>#REF!</formula>
    </cfRule>
  </conditionalFormatting>
  <conditionalFormatting sqref="Y448">
    <cfRule type="expression" dxfId="5698" priority="12502">
      <formula>Y448&lt;&gt;""</formula>
    </cfRule>
    <cfRule type="expression" dxfId="5697" priority="12503">
      <formula>A448&lt;&gt;""</formula>
    </cfRule>
  </conditionalFormatting>
  <conditionalFormatting sqref="AC448">
    <cfRule type="expression" dxfId="5696" priority="12498">
      <formula>AC448&lt;&gt;""</formula>
    </cfRule>
    <cfRule type="expression" dxfId="5695" priority="12499">
      <formula>A448&lt;&gt;""</formula>
    </cfRule>
  </conditionalFormatting>
  <conditionalFormatting sqref="AF450">
    <cfRule type="expression" dxfId="5694" priority="12497">
      <formula>#REF!</formula>
    </cfRule>
  </conditionalFormatting>
  <conditionalFormatting sqref="AF450">
    <cfRule type="cellIs" dxfId="5693" priority="12496" operator="equal">
      <formula>#REF!</formula>
    </cfRule>
  </conditionalFormatting>
  <conditionalFormatting sqref="Y449">
    <cfRule type="expression" dxfId="5692" priority="12493">
      <formula>Y449&lt;&gt;""</formula>
    </cfRule>
    <cfRule type="expression" dxfId="5691" priority="12494">
      <formula>A449&lt;&gt;""</formula>
    </cfRule>
  </conditionalFormatting>
  <conditionalFormatting sqref="AC449">
    <cfRule type="expression" dxfId="5690" priority="12489">
      <formula>AC449&lt;&gt;""</formula>
    </cfRule>
    <cfRule type="expression" dxfId="5689" priority="12490">
      <formula>A449&lt;&gt;""</formula>
    </cfRule>
  </conditionalFormatting>
  <conditionalFormatting sqref="AF451">
    <cfRule type="expression" dxfId="5688" priority="12488">
      <formula>#REF!</formula>
    </cfRule>
  </conditionalFormatting>
  <conditionalFormatting sqref="AF451">
    <cfRule type="cellIs" dxfId="5687" priority="12487" operator="equal">
      <formula>#REF!</formula>
    </cfRule>
  </conditionalFormatting>
  <conditionalFormatting sqref="Y450">
    <cfRule type="expression" dxfId="5686" priority="12484">
      <formula>Y450&lt;&gt;""</formula>
    </cfRule>
    <cfRule type="expression" dxfId="5685" priority="12485">
      <formula>A450&lt;&gt;""</formula>
    </cfRule>
  </conditionalFormatting>
  <conditionalFormatting sqref="AC450">
    <cfRule type="expression" dxfId="5684" priority="12480">
      <formula>AC450&lt;&gt;""</formula>
    </cfRule>
    <cfRule type="expression" dxfId="5683" priority="12481">
      <formula>A450&lt;&gt;""</formula>
    </cfRule>
  </conditionalFormatting>
  <conditionalFormatting sqref="AF452">
    <cfRule type="expression" dxfId="5682" priority="12479">
      <formula>#REF!</formula>
    </cfRule>
  </conditionalFormatting>
  <conditionalFormatting sqref="AF452">
    <cfRule type="cellIs" dxfId="5681" priority="12478" operator="equal">
      <formula>#REF!</formula>
    </cfRule>
  </conditionalFormatting>
  <conditionalFormatting sqref="Y451">
    <cfRule type="expression" dxfId="5680" priority="12475">
      <formula>Y451&lt;&gt;""</formula>
    </cfRule>
    <cfRule type="expression" dxfId="5679" priority="12476">
      <formula>A451&lt;&gt;""</formula>
    </cfRule>
  </conditionalFormatting>
  <conditionalFormatting sqref="AC451">
    <cfRule type="expression" dxfId="5678" priority="12471">
      <formula>AC451&lt;&gt;""</formula>
    </cfRule>
    <cfRule type="expression" dxfId="5677" priority="12472">
      <formula>A451&lt;&gt;""</formula>
    </cfRule>
  </conditionalFormatting>
  <conditionalFormatting sqref="AF453">
    <cfRule type="expression" dxfId="5676" priority="12470">
      <formula>#REF!</formula>
    </cfRule>
  </conditionalFormatting>
  <conditionalFormatting sqref="AF453">
    <cfRule type="cellIs" dxfId="5675" priority="12469" operator="equal">
      <formula>#REF!</formula>
    </cfRule>
  </conditionalFormatting>
  <conditionalFormatting sqref="Y452">
    <cfRule type="expression" dxfId="5674" priority="12466">
      <formula>Y452&lt;&gt;""</formula>
    </cfRule>
    <cfRule type="expression" dxfId="5673" priority="12467">
      <formula>A452&lt;&gt;""</formula>
    </cfRule>
  </conditionalFormatting>
  <conditionalFormatting sqref="AC452">
    <cfRule type="expression" dxfId="5672" priority="12462">
      <formula>AC452&lt;&gt;""</formula>
    </cfRule>
    <cfRule type="expression" dxfId="5671" priority="12463">
      <formula>A452&lt;&gt;""</formula>
    </cfRule>
  </conditionalFormatting>
  <conditionalFormatting sqref="Y453">
    <cfRule type="expression" dxfId="5670" priority="12457">
      <formula>Y453&lt;&gt;""</formula>
    </cfRule>
    <cfRule type="expression" dxfId="5669" priority="12458">
      <formula>A453&lt;&gt;""</formula>
    </cfRule>
  </conditionalFormatting>
  <conditionalFormatting sqref="AC453">
    <cfRule type="expression" dxfId="5668" priority="12453">
      <formula>AC453&lt;&gt;""</formula>
    </cfRule>
    <cfRule type="expression" dxfId="5667" priority="12454">
      <formula>A453&lt;&gt;""</formula>
    </cfRule>
  </conditionalFormatting>
  <conditionalFormatting sqref="L7">
    <cfRule type="cellIs" dxfId="5666" priority="11795" operator="equal">
      <formula>#REF!</formula>
    </cfRule>
  </conditionalFormatting>
  <conditionalFormatting sqref="J420:J439 J451 J443:J445 J453">
    <cfRule type="expression" dxfId="5665" priority="11792">
      <formula>#REF!</formula>
    </cfRule>
  </conditionalFormatting>
  <conditionalFormatting sqref="J420:J439 J451 J443:J445 J453">
    <cfRule type="cellIs" dxfId="5664" priority="11791" operator="equal">
      <formula>#REF!</formula>
    </cfRule>
  </conditionalFormatting>
  <conditionalFormatting sqref="E8">
    <cfRule type="expression" dxfId="5663" priority="11783">
      <formula>$C8&lt;&gt;"INFORMACIÓN"</formula>
    </cfRule>
  </conditionalFormatting>
  <conditionalFormatting sqref="F8">
    <cfRule type="expression" dxfId="5662" priority="11782">
      <formula>$C8&lt;&gt;"INFORMACIÓN"</formula>
    </cfRule>
  </conditionalFormatting>
  <conditionalFormatting sqref="E9">
    <cfRule type="expression" dxfId="5661" priority="11769">
      <formula>$C9&lt;&gt;"INFORMACIÓN"</formula>
    </cfRule>
  </conditionalFormatting>
  <conditionalFormatting sqref="E10">
    <cfRule type="expression" dxfId="5660" priority="11767">
      <formula>$C10&lt;&gt;"INFORMACIÓN"</formula>
    </cfRule>
  </conditionalFormatting>
  <conditionalFormatting sqref="E11">
    <cfRule type="expression" dxfId="5659" priority="11766">
      <formula>$C11&lt;&gt;"INFORMACIÓN"</formula>
    </cfRule>
  </conditionalFormatting>
  <conditionalFormatting sqref="E12">
    <cfRule type="expression" dxfId="5658" priority="11765">
      <formula>$C12&lt;&gt;"INFORMACIÓN"</formula>
    </cfRule>
  </conditionalFormatting>
  <conditionalFormatting sqref="E13">
    <cfRule type="expression" dxfId="5657" priority="11764">
      <formula>$C13&lt;&gt;"INFORMACIÓN"</formula>
    </cfRule>
  </conditionalFormatting>
  <conditionalFormatting sqref="E14">
    <cfRule type="expression" dxfId="5656" priority="11763">
      <formula>$C14&lt;&gt;"INFORMACIÓN"</formula>
    </cfRule>
  </conditionalFormatting>
  <conditionalFormatting sqref="E25">
    <cfRule type="expression" dxfId="5655" priority="11748">
      <formula>$C25&lt;&gt;"INFORMACIÓN"</formula>
    </cfRule>
  </conditionalFormatting>
  <conditionalFormatting sqref="E26">
    <cfRule type="expression" dxfId="5654" priority="11747">
      <formula>$C26&lt;&gt;"INFORMACIÓN"</formula>
    </cfRule>
  </conditionalFormatting>
  <conditionalFormatting sqref="E27">
    <cfRule type="expression" dxfId="5653" priority="11746">
      <formula>$C27&lt;&gt;"INFORMACIÓN"</formula>
    </cfRule>
  </conditionalFormatting>
  <conditionalFormatting sqref="E28">
    <cfRule type="expression" dxfId="5652" priority="11745">
      <formula>$C28&lt;&gt;"INFORMACIÓN"</formula>
    </cfRule>
  </conditionalFormatting>
  <conditionalFormatting sqref="E29">
    <cfRule type="expression" dxfId="5651" priority="11744">
      <formula>$C29&lt;&gt;"INFORMACIÓN"</formula>
    </cfRule>
  </conditionalFormatting>
  <conditionalFormatting sqref="E30">
    <cfRule type="expression" dxfId="5650" priority="11743">
      <formula>$C30&lt;&gt;"INFORMACIÓN"</formula>
    </cfRule>
  </conditionalFormatting>
  <conditionalFormatting sqref="E31">
    <cfRule type="expression" dxfId="5649" priority="11742">
      <formula>$C31&lt;&gt;"INFORMACIÓN"</formula>
    </cfRule>
  </conditionalFormatting>
  <conditionalFormatting sqref="E32">
    <cfRule type="expression" dxfId="5648" priority="11741">
      <formula>$C32&lt;&gt;"INFORMACIÓN"</formula>
    </cfRule>
  </conditionalFormatting>
  <conditionalFormatting sqref="E33">
    <cfRule type="expression" dxfId="5647" priority="11740">
      <formula>$C33&lt;&gt;"INFORMACIÓN"</formula>
    </cfRule>
  </conditionalFormatting>
  <conditionalFormatting sqref="E34">
    <cfRule type="expression" dxfId="5646" priority="11739">
      <formula>$C34&lt;&gt;"INFORMACIÓN"</formula>
    </cfRule>
  </conditionalFormatting>
  <conditionalFormatting sqref="F436">
    <cfRule type="expression" dxfId="5645" priority="10839">
      <formula>$C436&lt;&gt;"INFORMACIÓN"</formula>
    </cfRule>
  </conditionalFormatting>
  <conditionalFormatting sqref="F437">
    <cfRule type="expression" dxfId="5644" priority="10838">
      <formula>$C437&lt;&gt;"INFORMACIÓN"</formula>
    </cfRule>
  </conditionalFormatting>
  <conditionalFormatting sqref="F438">
    <cfRule type="expression" dxfId="5643" priority="10837">
      <formula>$C438&lt;&gt;"INFORMACIÓN"</formula>
    </cfRule>
  </conditionalFormatting>
  <conditionalFormatting sqref="F439">
    <cfRule type="expression" dxfId="5642" priority="10836">
      <formula>$C439&lt;&gt;"INFORMACIÓN"</formula>
    </cfRule>
  </conditionalFormatting>
  <conditionalFormatting sqref="E420">
    <cfRule type="expression" dxfId="5641" priority="11366">
      <formula>$C420&lt;&gt;"INFORMACIÓN"</formula>
    </cfRule>
  </conditionalFormatting>
  <conditionalFormatting sqref="E421">
    <cfRule type="expression" dxfId="5640" priority="11365">
      <formula>$C421&lt;&gt;"INFORMACIÓN"</formula>
    </cfRule>
  </conditionalFormatting>
  <conditionalFormatting sqref="E422">
    <cfRule type="expression" dxfId="5639" priority="11364">
      <formula>$C422&lt;&gt;"INFORMACIÓN"</formula>
    </cfRule>
  </conditionalFormatting>
  <conditionalFormatting sqref="E423">
    <cfRule type="expression" dxfId="5638" priority="11363">
      <formula>$C423&lt;&gt;"INFORMACIÓN"</formula>
    </cfRule>
  </conditionalFormatting>
  <conditionalFormatting sqref="E424">
    <cfRule type="expression" dxfId="5637" priority="11362">
      <formula>$C424&lt;&gt;"INFORMACIÓN"</formula>
    </cfRule>
  </conditionalFormatting>
  <conditionalFormatting sqref="E425">
    <cfRule type="expression" dxfId="5636" priority="11361">
      <formula>$C425&lt;&gt;"INFORMACIÓN"</formula>
    </cfRule>
  </conditionalFormatting>
  <conditionalFormatting sqref="E426">
    <cfRule type="expression" dxfId="5635" priority="11360">
      <formula>$C426&lt;&gt;"INFORMACIÓN"</formula>
    </cfRule>
  </conditionalFormatting>
  <conditionalFormatting sqref="E427">
    <cfRule type="expression" dxfId="5634" priority="11359">
      <formula>$C427&lt;&gt;"INFORMACIÓN"</formula>
    </cfRule>
  </conditionalFormatting>
  <conditionalFormatting sqref="E428">
    <cfRule type="expression" dxfId="5633" priority="11358">
      <formula>$C428&lt;&gt;"INFORMACIÓN"</formula>
    </cfRule>
  </conditionalFormatting>
  <conditionalFormatting sqref="E429">
    <cfRule type="expression" dxfId="5632" priority="11357">
      <formula>$C429&lt;&gt;"INFORMACIÓN"</formula>
    </cfRule>
  </conditionalFormatting>
  <conditionalFormatting sqref="E430">
    <cfRule type="expression" dxfId="5631" priority="11356">
      <formula>$C430&lt;&gt;"INFORMACIÓN"</formula>
    </cfRule>
  </conditionalFormatting>
  <conditionalFormatting sqref="E431">
    <cfRule type="expression" dxfId="5630" priority="11355">
      <formula>$C431&lt;&gt;"INFORMACIÓN"</formula>
    </cfRule>
  </conditionalFormatting>
  <conditionalFormatting sqref="E432">
    <cfRule type="expression" dxfId="5629" priority="11354">
      <formula>$C432&lt;&gt;"INFORMACIÓN"</formula>
    </cfRule>
  </conditionalFormatting>
  <conditionalFormatting sqref="E433">
    <cfRule type="expression" dxfId="5628" priority="11353">
      <formula>$C433&lt;&gt;"INFORMACIÓN"</formula>
    </cfRule>
  </conditionalFormatting>
  <conditionalFormatting sqref="E434">
    <cfRule type="expression" dxfId="5627" priority="11352">
      <formula>$C434&lt;&gt;"INFORMACIÓN"</formula>
    </cfRule>
  </conditionalFormatting>
  <conditionalFormatting sqref="E435">
    <cfRule type="expression" dxfId="5626" priority="11351">
      <formula>$C435&lt;&gt;"INFORMACIÓN"</formula>
    </cfRule>
  </conditionalFormatting>
  <conditionalFormatting sqref="E436">
    <cfRule type="expression" dxfId="5625" priority="11350">
      <formula>$C436&lt;&gt;"INFORMACIÓN"</formula>
    </cfRule>
  </conditionalFormatting>
  <conditionalFormatting sqref="E437">
    <cfRule type="expression" dxfId="5624" priority="11349">
      <formula>$C437&lt;&gt;"INFORMACIÓN"</formula>
    </cfRule>
  </conditionalFormatting>
  <conditionalFormatting sqref="E438">
    <cfRule type="expression" dxfId="5623" priority="11348">
      <formula>$C438&lt;&gt;"INFORMACIÓN"</formula>
    </cfRule>
  </conditionalFormatting>
  <conditionalFormatting sqref="E439">
    <cfRule type="expression" dxfId="5622" priority="11347">
      <formula>$C439&lt;&gt;"INFORMACIÓN"</formula>
    </cfRule>
  </conditionalFormatting>
  <conditionalFormatting sqref="F29">
    <cfRule type="expression" dxfId="5621" priority="11233">
      <formula>$C29&lt;&gt;"INFORMACIÓN"</formula>
    </cfRule>
  </conditionalFormatting>
  <conditionalFormatting sqref="F30">
    <cfRule type="expression" dxfId="5620" priority="11232">
      <formula>$C30&lt;&gt;"INFORMACIÓN"</formula>
    </cfRule>
  </conditionalFormatting>
  <conditionalFormatting sqref="F31">
    <cfRule type="expression" dxfId="5619" priority="11231">
      <formula>$C31&lt;&gt;"INFORMACIÓN"</formula>
    </cfRule>
  </conditionalFormatting>
  <conditionalFormatting sqref="F32">
    <cfRule type="expression" dxfId="5618" priority="11230">
      <formula>$C32&lt;&gt;"INFORMACIÓN"</formula>
    </cfRule>
  </conditionalFormatting>
  <conditionalFormatting sqref="F33">
    <cfRule type="expression" dxfId="5617" priority="11229">
      <formula>$C33&lt;&gt;"INFORMACIÓN"</formula>
    </cfRule>
  </conditionalFormatting>
  <conditionalFormatting sqref="F34">
    <cfRule type="expression" dxfId="5616" priority="11228">
      <formula>$C34&lt;&gt;"INFORMACIÓN"</formula>
    </cfRule>
  </conditionalFormatting>
  <conditionalFormatting sqref="F9">
    <cfRule type="expression" dxfId="5615" priority="11258">
      <formula>$C9&lt;&gt;"INFORMACIÓN"</formula>
    </cfRule>
  </conditionalFormatting>
  <conditionalFormatting sqref="F10">
    <cfRule type="expression" dxfId="5614" priority="11256">
      <formula>$C10&lt;&gt;"INFORMACIÓN"</formula>
    </cfRule>
  </conditionalFormatting>
  <conditionalFormatting sqref="F11">
    <cfRule type="expression" dxfId="5613" priority="11255">
      <formula>$C11&lt;&gt;"INFORMACIÓN"</formula>
    </cfRule>
  </conditionalFormatting>
  <conditionalFormatting sqref="F12">
    <cfRule type="expression" dxfId="5612" priority="11254">
      <formula>$C12&lt;&gt;"INFORMACIÓN"</formula>
    </cfRule>
  </conditionalFormatting>
  <conditionalFormatting sqref="F13">
    <cfRule type="expression" dxfId="5611" priority="11253">
      <formula>$C13&lt;&gt;"INFORMACIÓN"</formula>
    </cfRule>
  </conditionalFormatting>
  <conditionalFormatting sqref="F14">
    <cfRule type="expression" dxfId="5610" priority="11252">
      <formula>$C14&lt;&gt;"INFORMACIÓN"</formula>
    </cfRule>
  </conditionalFormatting>
  <conditionalFormatting sqref="F25">
    <cfRule type="expression" dxfId="5609" priority="11237">
      <formula>$C25&lt;&gt;"INFORMACIÓN"</formula>
    </cfRule>
  </conditionalFormatting>
  <conditionalFormatting sqref="F26">
    <cfRule type="expression" dxfId="5608" priority="11236">
      <formula>$C26&lt;&gt;"INFORMACIÓN"</formula>
    </cfRule>
  </conditionalFormatting>
  <conditionalFormatting sqref="F27">
    <cfRule type="expression" dxfId="5607" priority="11235">
      <formula>$C27&lt;&gt;"INFORMACIÓN"</formula>
    </cfRule>
  </conditionalFormatting>
  <conditionalFormatting sqref="F28">
    <cfRule type="expression" dxfId="5606" priority="11234">
      <formula>$C28&lt;&gt;"INFORMACIÓN"</formula>
    </cfRule>
  </conditionalFormatting>
  <conditionalFormatting sqref="F420">
    <cfRule type="expression" dxfId="5605" priority="10855">
      <formula>$C420&lt;&gt;"INFORMACIÓN"</formula>
    </cfRule>
  </conditionalFormatting>
  <conditionalFormatting sqref="F421">
    <cfRule type="expression" dxfId="5604" priority="10854">
      <formula>$C421&lt;&gt;"INFORMACIÓN"</formula>
    </cfRule>
  </conditionalFormatting>
  <conditionalFormatting sqref="F422">
    <cfRule type="expression" dxfId="5603" priority="10853">
      <formula>$C422&lt;&gt;"INFORMACIÓN"</formula>
    </cfRule>
  </conditionalFormatting>
  <conditionalFormatting sqref="F423">
    <cfRule type="expression" dxfId="5602" priority="10852">
      <formula>$C423&lt;&gt;"INFORMACIÓN"</formula>
    </cfRule>
  </conditionalFormatting>
  <conditionalFormatting sqref="F424">
    <cfRule type="expression" dxfId="5601" priority="10851">
      <formula>$C424&lt;&gt;"INFORMACIÓN"</formula>
    </cfRule>
  </conditionalFormatting>
  <conditionalFormatting sqref="F425">
    <cfRule type="expression" dxfId="5600" priority="10850">
      <formula>$C425&lt;&gt;"INFORMACIÓN"</formula>
    </cfRule>
  </conditionalFormatting>
  <conditionalFormatting sqref="F426">
    <cfRule type="expression" dxfId="5599" priority="10849">
      <formula>$C426&lt;&gt;"INFORMACIÓN"</formula>
    </cfRule>
  </conditionalFormatting>
  <conditionalFormatting sqref="F427">
    <cfRule type="expression" dxfId="5598" priority="10848">
      <formula>$C427&lt;&gt;"INFORMACIÓN"</formula>
    </cfRule>
  </conditionalFormatting>
  <conditionalFormatting sqref="F428">
    <cfRule type="expression" dxfId="5597" priority="10847">
      <formula>$C428&lt;&gt;"INFORMACIÓN"</formula>
    </cfRule>
  </conditionalFormatting>
  <conditionalFormatting sqref="F429">
    <cfRule type="expression" dxfId="5596" priority="10846">
      <formula>$C429&lt;&gt;"INFORMACIÓN"</formula>
    </cfRule>
  </conditionalFormatting>
  <conditionalFormatting sqref="F430">
    <cfRule type="expression" dxfId="5595" priority="10845">
      <formula>$C430&lt;&gt;"INFORMACIÓN"</formula>
    </cfRule>
  </conditionalFormatting>
  <conditionalFormatting sqref="F431">
    <cfRule type="expression" dxfId="5594" priority="10844">
      <formula>$C431&lt;&gt;"INFORMACIÓN"</formula>
    </cfRule>
  </conditionalFormatting>
  <conditionalFormatting sqref="F432">
    <cfRule type="expression" dxfId="5593" priority="10843">
      <formula>$C432&lt;&gt;"INFORMACIÓN"</formula>
    </cfRule>
  </conditionalFormatting>
  <conditionalFormatting sqref="F433">
    <cfRule type="expression" dxfId="5592" priority="10842">
      <formula>$C433&lt;&gt;"INFORMACIÓN"</formula>
    </cfRule>
  </conditionalFormatting>
  <conditionalFormatting sqref="F434">
    <cfRule type="expression" dxfId="5591" priority="10841">
      <formula>$C434&lt;&gt;"INFORMACIÓN"</formula>
    </cfRule>
  </conditionalFormatting>
  <conditionalFormatting sqref="F435">
    <cfRule type="expression" dxfId="5590" priority="10840">
      <formula>$C435&lt;&gt;"INFORMACIÓN"</formula>
    </cfRule>
  </conditionalFormatting>
  <conditionalFormatting sqref="AR8:AW8 AR467:AW467 AR244:AW245 AT206:AT221 AV205:AW221 AR226:AT239 AV226:AW239 AV241:AW243 AR124:AW124 AR258:AW260">
    <cfRule type="expression" dxfId="5589" priority="10746">
      <formula>$Y8&lt;&gt;"INFORMACIÓN PÚBLICA"</formula>
    </cfRule>
  </conditionalFormatting>
  <conditionalFormatting sqref="AR9:AW9">
    <cfRule type="expression" dxfId="5588" priority="10228">
      <formula>$Y9&lt;&gt;"INFORMACIÓN PÚBLICA"</formula>
    </cfRule>
  </conditionalFormatting>
  <conditionalFormatting sqref="AR10:AW10">
    <cfRule type="expression" dxfId="5587" priority="10226">
      <formula>$Y10&lt;&gt;"INFORMACIÓN PÚBLICA"</formula>
    </cfRule>
  </conditionalFormatting>
  <conditionalFormatting sqref="AR11:AW11">
    <cfRule type="expression" dxfId="5586" priority="10225">
      <formula>$Y11&lt;&gt;"INFORMACIÓN PÚBLICA"</formula>
    </cfRule>
  </conditionalFormatting>
  <conditionalFormatting sqref="AR12:AW12">
    <cfRule type="expression" dxfId="5585" priority="10224">
      <formula>$Y12&lt;&gt;"INFORMACIÓN PÚBLICA"</formula>
    </cfRule>
  </conditionalFormatting>
  <conditionalFormatting sqref="AR17:AW17">
    <cfRule type="expression" dxfId="5584" priority="10220">
      <formula>$Y17&lt;&gt;"INFORMACIÓN PÚBLICA"</formula>
    </cfRule>
  </conditionalFormatting>
  <conditionalFormatting sqref="AR18:AW18">
    <cfRule type="expression" dxfId="5583" priority="10219">
      <formula>$Y18&lt;&gt;"INFORMACIÓN PÚBLICA"</formula>
    </cfRule>
  </conditionalFormatting>
  <conditionalFormatting sqref="AR19:AW19">
    <cfRule type="expression" dxfId="5582" priority="10218">
      <formula>$Y19&lt;&gt;"INFORMACIÓN PÚBLICA"</formula>
    </cfRule>
  </conditionalFormatting>
  <conditionalFormatting sqref="AR20:AW20">
    <cfRule type="expression" dxfId="5581" priority="10217">
      <formula>$Y20&lt;&gt;"INFORMACIÓN PÚBLICA"</formula>
    </cfRule>
  </conditionalFormatting>
  <conditionalFormatting sqref="AR21:AW21">
    <cfRule type="expression" dxfId="5580" priority="10216">
      <formula>$Y21&lt;&gt;"INFORMACIÓN PÚBLICA"</formula>
    </cfRule>
  </conditionalFormatting>
  <conditionalFormatting sqref="AR22:AW22">
    <cfRule type="expression" dxfId="5579" priority="10215">
      <formula>$Y22&lt;&gt;"INFORMACIÓN PÚBLICA"</formula>
    </cfRule>
  </conditionalFormatting>
  <conditionalFormatting sqref="AR23:AW23">
    <cfRule type="expression" dxfId="5578" priority="10214">
      <formula>$Y23&lt;&gt;"INFORMACIÓN PÚBLICA"</formula>
    </cfRule>
  </conditionalFormatting>
  <conditionalFormatting sqref="AR487:AW487 AW594:AW596 AW623:AW624 AW598:AW599 AW629 AW626 AR923:AW923 AR935:AW944 AR926:AW931 AW602:AW604 AW610 AR946:AW946 AH386 AR445:AW451">
    <cfRule type="expression" dxfId="5577" priority="9879">
      <formula>$Y385&lt;&gt;"INFORMACIÓN PÚBLICA"</formula>
    </cfRule>
  </conditionalFormatting>
  <conditionalFormatting sqref="AF386">
    <cfRule type="expression" dxfId="5576" priority="9859">
      <formula>$Y385&lt;&gt;"INFORMACIÓN PÚBLICA"</formula>
    </cfRule>
  </conditionalFormatting>
  <conditionalFormatting sqref="AC373">
    <cfRule type="expression" dxfId="5575" priority="9872">
      <formula>$Y372&lt;&gt;"INFORMACIÓN PÚBLICA"</formula>
    </cfRule>
  </conditionalFormatting>
  <conditionalFormatting sqref="AC374">
    <cfRule type="expression" dxfId="5574" priority="9871">
      <formula>$Y373&lt;&gt;"INFORMACIÓN PÚBLICA"</formula>
    </cfRule>
  </conditionalFormatting>
  <conditionalFormatting sqref="AC375">
    <cfRule type="expression" dxfId="5573" priority="9870">
      <formula>$Y374&lt;&gt;"INFORMACIÓN PÚBLICA"</formula>
    </cfRule>
  </conditionalFormatting>
  <conditionalFormatting sqref="AC379">
    <cfRule type="expression" dxfId="5572" priority="9866">
      <formula>$Y378&lt;&gt;"INFORMACIÓN PÚBLICA"</formula>
    </cfRule>
  </conditionalFormatting>
  <conditionalFormatting sqref="AC380">
    <cfRule type="expression" dxfId="5571" priority="9865">
      <formula>$Y379&lt;&gt;"INFORMACIÓN PÚBLICA"</formula>
    </cfRule>
  </conditionalFormatting>
  <conditionalFormatting sqref="AC381">
    <cfRule type="expression" dxfId="5570" priority="9864">
      <formula>$Y380&lt;&gt;"INFORMACIÓN PÚBLICA"</formula>
    </cfRule>
  </conditionalFormatting>
  <conditionalFormatting sqref="AC383">
    <cfRule type="expression" dxfId="5569" priority="9862">
      <formula>$Y382&lt;&gt;"INFORMACIÓN PÚBLICA"</formula>
    </cfRule>
  </conditionalFormatting>
  <conditionalFormatting sqref="AW606">
    <cfRule type="expression" dxfId="5568" priority="9851">
      <formula>$Y603&lt;&gt;"INFORMACIÓN PÚBLICA"</formula>
    </cfRule>
  </conditionalFormatting>
  <conditionalFormatting sqref="AW403">
    <cfRule type="expression" dxfId="5567" priority="9843">
      <formula>#REF!&lt;&gt;"INFORMACIÓN PÚBLICA"</formula>
    </cfRule>
  </conditionalFormatting>
  <conditionalFormatting sqref="AR420:AW420">
    <cfRule type="expression" dxfId="5566" priority="9826">
      <formula>$Y419&lt;&gt;"INFORMACIÓN PÚBLICA"</formula>
    </cfRule>
  </conditionalFormatting>
  <conditionalFormatting sqref="AR421:AW421">
    <cfRule type="expression" dxfId="5565" priority="9825">
      <formula>$Y420&lt;&gt;"INFORMACIÓN PÚBLICA"</formula>
    </cfRule>
  </conditionalFormatting>
  <conditionalFormatting sqref="AR422:AW422">
    <cfRule type="expression" dxfId="5564" priority="9824">
      <formula>$Y421&lt;&gt;"INFORMACIÓN PÚBLICA"</formula>
    </cfRule>
  </conditionalFormatting>
  <conditionalFormatting sqref="AR423:AW423">
    <cfRule type="expression" dxfId="5563" priority="9823">
      <formula>$Y422&lt;&gt;"INFORMACIÓN PÚBLICA"</formula>
    </cfRule>
  </conditionalFormatting>
  <conditionalFormatting sqref="AR424:AW424">
    <cfRule type="expression" dxfId="5562" priority="9822">
      <formula>$Y423&lt;&gt;"INFORMACIÓN PÚBLICA"</formula>
    </cfRule>
  </conditionalFormatting>
  <conditionalFormatting sqref="AR425:AW425">
    <cfRule type="expression" dxfId="5561" priority="9821">
      <formula>$Y424&lt;&gt;"INFORMACIÓN PÚBLICA"</formula>
    </cfRule>
  </conditionalFormatting>
  <conditionalFormatting sqref="AR426:AW426">
    <cfRule type="expression" dxfId="5560" priority="9820">
      <formula>$Y425&lt;&gt;"INFORMACIÓN PÚBLICA"</formula>
    </cfRule>
  </conditionalFormatting>
  <conditionalFormatting sqref="AR427:AW427">
    <cfRule type="expression" dxfId="5559" priority="9819">
      <formula>$Y426&lt;&gt;"INFORMACIÓN PÚBLICA"</formula>
    </cfRule>
  </conditionalFormatting>
  <conditionalFormatting sqref="AR428:AW428">
    <cfRule type="expression" dxfId="5558" priority="9818">
      <formula>$Y427&lt;&gt;"INFORMACIÓN PÚBLICA"</formula>
    </cfRule>
  </conditionalFormatting>
  <conditionalFormatting sqref="AR429:AW429">
    <cfRule type="expression" dxfId="5557" priority="9817">
      <formula>$Y428&lt;&gt;"INFORMACIÓN PÚBLICA"</formula>
    </cfRule>
  </conditionalFormatting>
  <conditionalFormatting sqref="AR430:AW430">
    <cfRule type="expression" dxfId="5556" priority="9816">
      <formula>$Y429&lt;&gt;"INFORMACIÓN PÚBLICA"</formula>
    </cfRule>
  </conditionalFormatting>
  <conditionalFormatting sqref="AR431:AW431">
    <cfRule type="expression" dxfId="5555" priority="9815">
      <formula>$Y430&lt;&gt;"INFORMACIÓN PÚBLICA"</formula>
    </cfRule>
  </conditionalFormatting>
  <conditionalFormatting sqref="AR432:AW432">
    <cfRule type="expression" dxfId="5554" priority="9814">
      <formula>$Y431&lt;&gt;"INFORMACIÓN PÚBLICA"</formula>
    </cfRule>
  </conditionalFormatting>
  <conditionalFormatting sqref="AR433:AW433">
    <cfRule type="expression" dxfId="5553" priority="9813">
      <formula>$Y432&lt;&gt;"INFORMACIÓN PÚBLICA"</formula>
    </cfRule>
  </conditionalFormatting>
  <conditionalFormatting sqref="AR434:AW434">
    <cfRule type="expression" dxfId="5552" priority="9812">
      <formula>$Y433&lt;&gt;"INFORMACIÓN PÚBLICA"</formula>
    </cfRule>
  </conditionalFormatting>
  <conditionalFormatting sqref="AR435:AW435">
    <cfRule type="expression" dxfId="5551" priority="9811">
      <formula>$Y434&lt;&gt;"INFORMACIÓN PÚBLICA"</formula>
    </cfRule>
  </conditionalFormatting>
  <conditionalFormatting sqref="AR436:AW436">
    <cfRule type="expression" dxfId="5550" priority="9810">
      <formula>$Y435&lt;&gt;"INFORMACIÓN PÚBLICA"</formula>
    </cfRule>
  </conditionalFormatting>
  <conditionalFormatting sqref="AR437:AW437">
    <cfRule type="expression" dxfId="5549" priority="9809">
      <formula>$Y436&lt;&gt;"INFORMACIÓN PÚBLICA"</formula>
    </cfRule>
  </conditionalFormatting>
  <conditionalFormatting sqref="AR438:AW438">
    <cfRule type="expression" dxfId="5548" priority="9808">
      <formula>$Y437&lt;&gt;"INFORMACIÓN PÚBLICA"</formula>
    </cfRule>
  </conditionalFormatting>
  <conditionalFormatting sqref="AR439:AW439">
    <cfRule type="expression" dxfId="5547" priority="9807">
      <formula>$Y438&lt;&gt;"INFORMACIÓN PÚBLICA"</formula>
    </cfRule>
  </conditionalFormatting>
  <conditionalFormatting sqref="AR440:AW440">
    <cfRule type="expression" dxfId="5546" priority="9806">
      <formula>$Y439&lt;&gt;"INFORMACIÓN PÚBLICA"</formula>
    </cfRule>
  </conditionalFormatting>
  <conditionalFormatting sqref="AR452:AW452">
    <cfRule type="expression" dxfId="5545" priority="9794">
      <formula>$Y451&lt;&gt;"INFORMACIÓN PÚBLICA"</formula>
    </cfRule>
  </conditionalFormatting>
  <conditionalFormatting sqref="AR453:AW453">
    <cfRule type="expression" dxfId="5544" priority="9793">
      <formula>$Y452&lt;&gt;"INFORMACIÓN PÚBLICA"</formula>
    </cfRule>
  </conditionalFormatting>
  <conditionalFormatting sqref="AR505">
    <cfRule type="expression" dxfId="5543" priority="9757">
      <formula>$Y502&lt;&gt;"INFORMACIÓN PÚBLICA"</formula>
    </cfRule>
  </conditionalFormatting>
  <conditionalFormatting sqref="AK383:AK384 AJ402:AJ408 AK14:AL15 AG151:AL165 AJ145:AK150 AG131 AG166 AK249:AK254 AG133:AG150 AG167:AL167 AG168:AG190 AJ168:AK190 AK127:AK144 AK126:AL126 AK116 AK118 AK113:AL114 AK122:AL123 AJ129 AJ131:AJ134 AG130:AJ130 AG127:AJ127 AG128:AI128 AG132:AI132 AH134:AI134 AH136:AJ136 AH135 AH138:AJ144 AH150:AI150 AL128:AL150 AJ166:AL166 AH169:AI169 AH173:AI173 AH179:AI179 AH181:AI190 AL189:AL190 AL168:AL187 AG194:AG199 AL249:AL253 AG246:AL247 AK256:AL256 AK193:AL199 AL201:AL204 AK222:AL222 AL357 AL361 AL363 AL370:AL371 AL375:AL377 AJ389 AL388:AL390 AL392:AL393 AJ397:AJ400 AH406:AI408 AI763:AJ764 AL763:AL764 AI760:AJ760 AL760 AL776:AL778 AI769:AJ770 AL767:AL770 AI620:AI621 AL612:AL613 AG614:AG618 AI612:AJ619 AL619:AL622 AI622:AJ622 AG611:AJ611 AK396:AK408 AL801:AL804 AG249:AG254 AL116:AL118 AK634:AK636">
    <cfRule type="expression" dxfId="5542" priority="9716">
      <formula>$Y14="NO CLASIFICADA"</formula>
    </cfRule>
    <cfRule type="expression" dxfId="5541" priority="9717">
      <formula>$Y14="INFORMACIÓN PÚBLICA"</formula>
    </cfRule>
  </conditionalFormatting>
  <conditionalFormatting sqref="AG14">
    <cfRule type="expression" dxfId="5540" priority="9687">
      <formula>#REF!</formula>
    </cfRule>
  </conditionalFormatting>
  <conditionalFormatting sqref="AG14">
    <cfRule type="cellIs" dxfId="5539" priority="9686" operator="equal">
      <formula>#REF!</formula>
    </cfRule>
  </conditionalFormatting>
  <conditionalFormatting sqref="AG14:AJ14">
    <cfRule type="expression" dxfId="5538" priority="9684">
      <formula>$Y14="NO CLASIFICADA"</formula>
    </cfRule>
    <cfRule type="expression" dxfId="5537" priority="9685">
      <formula>$Y14="INFORMACIÓN PÚBLICA"</formula>
    </cfRule>
  </conditionalFormatting>
  <conditionalFormatting sqref="AG15">
    <cfRule type="expression" dxfId="5536" priority="9683">
      <formula>#REF!</formula>
    </cfRule>
  </conditionalFormatting>
  <conditionalFormatting sqref="AG15">
    <cfRule type="cellIs" dxfId="5535" priority="9682" operator="equal">
      <formula>#REF!</formula>
    </cfRule>
  </conditionalFormatting>
  <conditionalFormatting sqref="AG15:AJ15">
    <cfRule type="expression" dxfId="5534" priority="9680">
      <formula>$Y15="NO CLASIFICADA"</formula>
    </cfRule>
    <cfRule type="expression" dxfId="5533" priority="9681">
      <formula>$Y15="INFORMACIÓN PÚBLICA"</formula>
    </cfRule>
  </conditionalFormatting>
  <conditionalFormatting sqref="AK448:AL449 AL453 AG452:AJ453">
    <cfRule type="expression" dxfId="5532" priority="9588">
      <formula>$Y447="NO CLASIFICADA"</formula>
    </cfRule>
    <cfRule type="expression" dxfId="5531" priority="9589">
      <formula>$Y447="INFORMACIÓN PÚBLICA"</formula>
    </cfRule>
  </conditionalFormatting>
  <conditionalFormatting sqref="AF27">
    <cfRule type="expression" dxfId="5530" priority="7542">
      <formula>#REF!</formula>
    </cfRule>
  </conditionalFormatting>
  <conditionalFormatting sqref="AF27">
    <cfRule type="cellIs" dxfId="5529" priority="7541" operator="equal">
      <formula>#REF!</formula>
    </cfRule>
  </conditionalFormatting>
  <conditionalFormatting sqref="AF31">
    <cfRule type="expression" dxfId="5528" priority="7530">
      <formula>#REF!</formula>
    </cfRule>
  </conditionalFormatting>
  <conditionalFormatting sqref="AF31">
    <cfRule type="cellIs" dxfId="5527" priority="7529" operator="equal">
      <formula>#REF!</formula>
    </cfRule>
  </conditionalFormatting>
  <conditionalFormatting sqref="AF26">
    <cfRule type="expression" dxfId="5526" priority="7545">
      <formula>#REF!</formula>
    </cfRule>
  </conditionalFormatting>
  <conditionalFormatting sqref="AF26">
    <cfRule type="cellIs" dxfId="5525" priority="7544" operator="equal">
      <formula>#REF!</formula>
    </cfRule>
  </conditionalFormatting>
  <conditionalFormatting sqref="AF30">
    <cfRule type="expression" dxfId="5524" priority="7533">
      <formula>#REF!</formula>
    </cfRule>
  </conditionalFormatting>
  <conditionalFormatting sqref="AF30">
    <cfRule type="cellIs" dxfId="5523" priority="7532" operator="equal">
      <formula>#REF!</formula>
    </cfRule>
  </conditionalFormatting>
  <conditionalFormatting sqref="AF33">
    <cfRule type="expression" dxfId="5522" priority="7525">
      <formula>#REF!</formula>
    </cfRule>
  </conditionalFormatting>
  <conditionalFormatting sqref="AF33">
    <cfRule type="cellIs" dxfId="5521" priority="7524" operator="equal">
      <formula>#REF!</formula>
    </cfRule>
  </conditionalFormatting>
  <conditionalFormatting sqref="AF25">
    <cfRule type="expression" dxfId="5520" priority="7517">
      <formula>#REF!</formula>
    </cfRule>
  </conditionalFormatting>
  <conditionalFormatting sqref="AF25">
    <cfRule type="cellIs" dxfId="5519" priority="7516" operator="equal">
      <formula>#REF!</formula>
    </cfRule>
  </conditionalFormatting>
  <conditionalFormatting sqref="AF38">
    <cfRule type="expression" dxfId="5518" priority="7189">
      <formula>#REF!</formula>
    </cfRule>
  </conditionalFormatting>
  <conditionalFormatting sqref="AF38">
    <cfRule type="cellIs" dxfId="5517" priority="7188" operator="equal">
      <formula>#REF!</formula>
    </cfRule>
  </conditionalFormatting>
  <conditionalFormatting sqref="AF42">
    <cfRule type="expression" dxfId="5516" priority="7177">
      <formula>#REF!</formula>
    </cfRule>
  </conditionalFormatting>
  <conditionalFormatting sqref="AF42">
    <cfRule type="cellIs" dxfId="5515" priority="7176" operator="equal">
      <formula>#REF!</formula>
    </cfRule>
  </conditionalFormatting>
  <conditionalFormatting sqref="AF46">
    <cfRule type="expression" dxfId="5514" priority="7165">
      <formula>#REF!</formula>
    </cfRule>
  </conditionalFormatting>
  <conditionalFormatting sqref="AF46">
    <cfRule type="cellIs" dxfId="5513" priority="7164" operator="equal">
      <formula>#REF!</formula>
    </cfRule>
  </conditionalFormatting>
  <conditionalFormatting sqref="AF50">
    <cfRule type="expression" dxfId="5512" priority="7153">
      <formula>#REF!</formula>
    </cfRule>
  </conditionalFormatting>
  <conditionalFormatting sqref="AF50">
    <cfRule type="cellIs" dxfId="5511" priority="7152" operator="equal">
      <formula>#REF!</formula>
    </cfRule>
  </conditionalFormatting>
  <conditionalFormatting sqref="AF54">
    <cfRule type="expression" dxfId="5510" priority="7141">
      <formula>#REF!</formula>
    </cfRule>
  </conditionalFormatting>
  <conditionalFormatting sqref="AF54">
    <cfRule type="cellIs" dxfId="5509" priority="7140" operator="equal">
      <formula>#REF!</formula>
    </cfRule>
  </conditionalFormatting>
  <conditionalFormatting sqref="AF58">
    <cfRule type="expression" dxfId="5508" priority="7129">
      <formula>#REF!</formula>
    </cfRule>
  </conditionalFormatting>
  <conditionalFormatting sqref="AF58">
    <cfRule type="cellIs" dxfId="5507" priority="7128" operator="equal">
      <formula>#REF!</formula>
    </cfRule>
  </conditionalFormatting>
  <conditionalFormatting sqref="AF62">
    <cfRule type="expression" dxfId="5506" priority="7117">
      <formula>#REF!</formula>
    </cfRule>
  </conditionalFormatting>
  <conditionalFormatting sqref="AF62">
    <cfRule type="cellIs" dxfId="5505" priority="7116" operator="equal">
      <formula>#REF!</formula>
    </cfRule>
  </conditionalFormatting>
  <conditionalFormatting sqref="AF66">
    <cfRule type="expression" dxfId="5504" priority="7105">
      <formula>#REF!</formula>
    </cfRule>
  </conditionalFormatting>
  <conditionalFormatting sqref="AF66">
    <cfRule type="cellIs" dxfId="5503" priority="7104" operator="equal">
      <formula>#REF!</formula>
    </cfRule>
  </conditionalFormatting>
  <conditionalFormatting sqref="AF70">
    <cfRule type="expression" dxfId="5502" priority="7097">
      <formula>#REF!</formula>
    </cfRule>
  </conditionalFormatting>
  <conditionalFormatting sqref="AF70">
    <cfRule type="cellIs" dxfId="5501" priority="7096" operator="equal">
      <formula>#REF!</formula>
    </cfRule>
  </conditionalFormatting>
  <conditionalFormatting sqref="AF74">
    <cfRule type="expression" dxfId="5500" priority="7085">
      <formula>#REF!</formula>
    </cfRule>
  </conditionalFormatting>
  <conditionalFormatting sqref="AF74">
    <cfRule type="cellIs" dxfId="5499" priority="7084" operator="equal">
      <formula>#REF!</formula>
    </cfRule>
  </conditionalFormatting>
  <conditionalFormatting sqref="AG448">
    <cfRule type="expression" dxfId="5498" priority="7991">
      <formula>#REF!</formula>
    </cfRule>
  </conditionalFormatting>
  <conditionalFormatting sqref="AG448">
    <cfRule type="cellIs" dxfId="5497" priority="7990" operator="equal">
      <formula>#REF!</formula>
    </cfRule>
  </conditionalFormatting>
  <conditionalFormatting sqref="AG448:AJ448">
    <cfRule type="expression" dxfId="5496" priority="7988">
      <formula>$Y447="NO CLASIFICADA"</formula>
    </cfRule>
    <cfRule type="expression" dxfId="5495" priority="7989">
      <formula>$Y447="INFORMACIÓN PÚBLICA"</formula>
    </cfRule>
  </conditionalFormatting>
  <conditionalFormatting sqref="AG449">
    <cfRule type="expression" dxfId="5494" priority="7987">
      <formula>#REF!</formula>
    </cfRule>
  </conditionalFormatting>
  <conditionalFormatting sqref="AG449">
    <cfRule type="cellIs" dxfId="5493" priority="7986" operator="equal">
      <formula>#REF!</formula>
    </cfRule>
  </conditionalFormatting>
  <conditionalFormatting sqref="AG449:AJ449">
    <cfRule type="expression" dxfId="5492" priority="7984">
      <formula>$Y448="NO CLASIFICADA"</formula>
    </cfRule>
    <cfRule type="expression" dxfId="5491" priority="7985">
      <formula>$Y448="INFORMACIÓN PÚBLICA"</formula>
    </cfRule>
  </conditionalFormatting>
  <conditionalFormatting sqref="AF28">
    <cfRule type="expression" dxfId="5490" priority="7539">
      <formula>#REF!</formula>
    </cfRule>
  </conditionalFormatting>
  <conditionalFormatting sqref="AF28">
    <cfRule type="cellIs" dxfId="5489" priority="7538" operator="equal">
      <formula>#REF!</formula>
    </cfRule>
  </conditionalFormatting>
  <conditionalFormatting sqref="AF32">
    <cfRule type="expression" dxfId="5488" priority="7527">
      <formula>#REF!</formula>
    </cfRule>
  </conditionalFormatting>
  <conditionalFormatting sqref="AF32">
    <cfRule type="cellIs" dxfId="5487" priority="7526" operator="equal">
      <formula>#REF!</formula>
    </cfRule>
  </conditionalFormatting>
  <conditionalFormatting sqref="AF34">
    <cfRule type="expression" dxfId="5486" priority="7523">
      <formula>#REF!</formula>
    </cfRule>
  </conditionalFormatting>
  <conditionalFormatting sqref="AF34">
    <cfRule type="cellIs" dxfId="5485" priority="7522" operator="equal">
      <formula>#REF!</formula>
    </cfRule>
  </conditionalFormatting>
  <conditionalFormatting sqref="L923 L925:L944">
    <cfRule type="expression" dxfId="5484" priority="7639">
      <formula>#REF!</formula>
    </cfRule>
  </conditionalFormatting>
  <conditionalFormatting sqref="L923 Q923:R944 Q946:R946 L925:L944">
    <cfRule type="cellIs" dxfId="5483" priority="7638" operator="equal">
      <formula>#REF!</formula>
    </cfRule>
  </conditionalFormatting>
  <conditionalFormatting sqref="AF923:AF944 AF946">
    <cfRule type="expression" dxfId="5482" priority="7631">
      <formula>#REF!</formula>
    </cfRule>
  </conditionalFormatting>
  <conditionalFormatting sqref="AF923:AF944 AF946">
    <cfRule type="cellIs" dxfId="5481" priority="7630" operator="equal">
      <formula>#REF!</formula>
    </cfRule>
  </conditionalFormatting>
  <conditionalFormatting sqref="J923:J944">
    <cfRule type="expression" dxfId="5480" priority="7624">
      <formula>#REF!</formula>
    </cfRule>
  </conditionalFormatting>
  <conditionalFormatting sqref="J923:J944">
    <cfRule type="cellIs" dxfId="5479" priority="7623" operator="equal">
      <formula>#REF!</formula>
    </cfRule>
  </conditionalFormatting>
  <conditionalFormatting sqref="E923:E932 E935:E944">
    <cfRule type="expression" dxfId="5478" priority="7622">
      <formula>$C923&lt;&gt;"INFORMACIÓN"</formula>
    </cfRule>
  </conditionalFormatting>
  <conditionalFormatting sqref="F923 F926:F930 F932 F935:F944">
    <cfRule type="expression" dxfId="5477" priority="7621">
      <formula>$C923&lt;&gt;"INFORMACIÓN"</formula>
    </cfRule>
  </conditionalFormatting>
  <conditionalFormatting sqref="Q31:Q34">
    <cfRule type="cellIs" dxfId="5476" priority="7611" operator="equal">
      <formula>#REF!</formula>
    </cfRule>
  </conditionalFormatting>
  <conditionalFormatting sqref="J25:J34">
    <cfRule type="cellIs" dxfId="5475" priority="7612" operator="equal">
      <formula>#REF!</formula>
    </cfRule>
  </conditionalFormatting>
  <conditionalFormatting sqref="J25:J34">
    <cfRule type="expression" dxfId="5474" priority="7609">
      <formula>#REF!</formula>
    </cfRule>
  </conditionalFormatting>
  <conditionalFormatting sqref="D342:D878 D883:D946 E945:F946 W479 W469:W471">
    <cfRule type="expression" dxfId="5473" priority="7607">
      <formula>B342="#¡VALOR!"</formula>
    </cfRule>
    <cfRule type="expression" dxfId="5472" priority="7608">
      <formula>B343="LEB"</formula>
    </cfRule>
  </conditionalFormatting>
  <conditionalFormatting sqref="Y25">
    <cfRule type="expression" dxfId="5471" priority="7587">
      <formula>Y25&lt;&gt;""</formula>
    </cfRule>
    <cfRule type="expression" dxfId="5470" priority="7588">
      <formula>A25&lt;&gt;""</formula>
    </cfRule>
  </conditionalFormatting>
  <conditionalFormatting sqref="Y26">
    <cfRule type="expression" dxfId="5469" priority="7585">
      <formula>Y26&lt;&gt;""</formula>
    </cfRule>
    <cfRule type="expression" dxfId="5468" priority="7586">
      <formula>A26&lt;&gt;""</formula>
    </cfRule>
  </conditionalFormatting>
  <conditionalFormatting sqref="Y27">
    <cfRule type="expression" dxfId="5467" priority="7583">
      <formula>Y27&lt;&gt;""</formula>
    </cfRule>
    <cfRule type="expression" dxfId="5466" priority="7584">
      <formula>A27&lt;&gt;""</formula>
    </cfRule>
  </conditionalFormatting>
  <conditionalFormatting sqref="Y28">
    <cfRule type="expression" dxfId="5465" priority="7581">
      <formula>Y28&lt;&gt;""</formula>
    </cfRule>
    <cfRule type="expression" dxfId="5464" priority="7582">
      <formula>A28&lt;&gt;""</formula>
    </cfRule>
  </conditionalFormatting>
  <conditionalFormatting sqref="Y29">
    <cfRule type="expression" dxfId="5463" priority="7579">
      <formula>Y29&lt;&gt;""</formula>
    </cfRule>
    <cfRule type="expression" dxfId="5462" priority="7580">
      <formula>A29&lt;&gt;""</formula>
    </cfRule>
  </conditionalFormatting>
  <conditionalFormatting sqref="Y30">
    <cfRule type="expression" dxfId="5461" priority="7577">
      <formula>Y30&lt;&gt;""</formula>
    </cfRule>
    <cfRule type="expression" dxfId="5460" priority="7578">
      <formula>A30&lt;&gt;""</formula>
    </cfRule>
  </conditionalFormatting>
  <conditionalFormatting sqref="Y31">
    <cfRule type="expression" dxfId="5459" priority="7575">
      <formula>Y31&lt;&gt;""</formula>
    </cfRule>
    <cfRule type="expression" dxfId="5458" priority="7576">
      <formula>A31&lt;&gt;""</formula>
    </cfRule>
  </conditionalFormatting>
  <conditionalFormatting sqref="Y32">
    <cfRule type="expression" dxfId="5457" priority="7573">
      <formula>Y32&lt;&gt;""</formula>
    </cfRule>
    <cfRule type="expression" dxfId="5456" priority="7574">
      <formula>A32&lt;&gt;""</formula>
    </cfRule>
  </conditionalFormatting>
  <conditionalFormatting sqref="Y33">
    <cfRule type="expression" dxfId="5455" priority="7571">
      <formula>Y33&lt;&gt;""</formula>
    </cfRule>
    <cfRule type="expression" dxfId="5454" priority="7572">
      <formula>A33&lt;&gt;""</formula>
    </cfRule>
  </conditionalFormatting>
  <conditionalFormatting sqref="Y34">
    <cfRule type="expression" dxfId="5453" priority="7569">
      <formula>Y34&lt;&gt;""</formula>
    </cfRule>
    <cfRule type="expression" dxfId="5452" priority="7570">
      <formula>A34&lt;&gt;""</formula>
    </cfRule>
  </conditionalFormatting>
  <conditionalFormatting sqref="AC25">
    <cfRule type="expression" dxfId="5451" priority="7567">
      <formula>AC25&lt;&gt;""</formula>
    </cfRule>
    <cfRule type="expression" dxfId="5450" priority="7568">
      <formula>A25&lt;&gt;""</formula>
    </cfRule>
  </conditionalFormatting>
  <conditionalFormatting sqref="AC26">
    <cfRule type="expression" dxfId="5449" priority="7565">
      <formula>AC26&lt;&gt;""</formula>
    </cfRule>
    <cfRule type="expression" dxfId="5448" priority="7566">
      <formula>A26&lt;&gt;""</formula>
    </cfRule>
  </conditionalFormatting>
  <conditionalFormatting sqref="AC27">
    <cfRule type="expression" dxfId="5447" priority="7563">
      <formula>AC27&lt;&gt;""</formula>
    </cfRule>
    <cfRule type="expression" dxfId="5446" priority="7564">
      <formula>A27&lt;&gt;""</formula>
    </cfRule>
  </conditionalFormatting>
  <conditionalFormatting sqref="AC28">
    <cfRule type="expression" dxfId="5445" priority="7561">
      <formula>AC28&lt;&gt;""</formula>
    </cfRule>
    <cfRule type="expression" dxfId="5444" priority="7562">
      <formula>A28&lt;&gt;""</formula>
    </cfRule>
  </conditionalFormatting>
  <conditionalFormatting sqref="AC29">
    <cfRule type="expression" dxfId="5443" priority="7559">
      <formula>AC29&lt;&gt;""</formula>
    </cfRule>
    <cfRule type="expression" dxfId="5442" priority="7560">
      <formula>A29&lt;&gt;""</formula>
    </cfRule>
  </conditionalFormatting>
  <conditionalFormatting sqref="AC30">
    <cfRule type="expression" dxfId="5441" priority="7557">
      <formula>AC30&lt;&gt;""</formula>
    </cfRule>
    <cfRule type="expression" dxfId="5440" priority="7558">
      <formula>A30&lt;&gt;""</formula>
    </cfRule>
  </conditionalFormatting>
  <conditionalFormatting sqref="AC31">
    <cfRule type="expression" dxfId="5439" priority="7555">
      <formula>AC31&lt;&gt;""</formula>
    </cfRule>
    <cfRule type="expression" dxfId="5438" priority="7556">
      <formula>A31&lt;&gt;""</formula>
    </cfRule>
  </conditionalFormatting>
  <conditionalFormatting sqref="AC32">
    <cfRule type="expression" dxfId="5437" priority="7553">
      <formula>AC32&lt;&gt;""</formula>
    </cfRule>
    <cfRule type="expression" dxfId="5436" priority="7554">
      <formula>A32&lt;&gt;""</formula>
    </cfRule>
  </conditionalFormatting>
  <conditionalFormatting sqref="AC33">
    <cfRule type="expression" dxfId="5435" priority="7551">
      <formula>AC33&lt;&gt;""</formula>
    </cfRule>
    <cfRule type="expression" dxfId="5434" priority="7552">
      <formula>A33&lt;&gt;""</formula>
    </cfRule>
  </conditionalFormatting>
  <conditionalFormatting sqref="AC34:AC75">
    <cfRule type="expression" dxfId="5433" priority="7549">
      <formula>AC34&lt;&gt;""</formula>
    </cfRule>
    <cfRule type="expression" dxfId="5432" priority="7550">
      <formula>A34&lt;&gt;""</formula>
    </cfRule>
  </conditionalFormatting>
  <conditionalFormatting sqref="AG26:AG34">
    <cfRule type="expression" dxfId="5431" priority="7548">
      <formula>#REF!</formula>
    </cfRule>
  </conditionalFormatting>
  <conditionalFormatting sqref="AG26:AG34">
    <cfRule type="cellIs" dxfId="5430" priority="7547" operator="equal">
      <formula>#REF!</formula>
    </cfRule>
  </conditionalFormatting>
  <conditionalFormatting sqref="AF29">
    <cfRule type="expression" dxfId="5429" priority="7536">
      <formula>#REF!</formula>
    </cfRule>
  </conditionalFormatting>
  <conditionalFormatting sqref="AF29">
    <cfRule type="cellIs" dxfId="5428" priority="7535" operator="equal">
      <formula>#REF!</formula>
    </cfRule>
  </conditionalFormatting>
  <conditionalFormatting sqref="AG25">
    <cfRule type="expression" dxfId="5427" priority="7519">
      <formula>#REF!</formula>
    </cfRule>
  </conditionalFormatting>
  <conditionalFormatting sqref="AG25">
    <cfRule type="cellIs" dxfId="5426" priority="7518" operator="equal">
      <formula>#REF!</formula>
    </cfRule>
  </conditionalFormatting>
  <conditionalFormatting sqref="E35">
    <cfRule type="expression" dxfId="5425" priority="7444">
      <formula>$C35&lt;&gt;"INFORMACIÓN"</formula>
    </cfRule>
  </conditionalFormatting>
  <conditionalFormatting sqref="F35">
    <cfRule type="expression" dxfId="5424" priority="7443">
      <formula>$C35&lt;&gt;"INFORMACIÓN"</formula>
    </cfRule>
  </conditionalFormatting>
  <conditionalFormatting sqref="E36">
    <cfRule type="expression" dxfId="5423" priority="7439">
      <formula>$C36&lt;&gt;"INFORMACIÓN"</formula>
    </cfRule>
  </conditionalFormatting>
  <conditionalFormatting sqref="E37">
    <cfRule type="expression" dxfId="5422" priority="7438">
      <formula>$C37&lt;&gt;"INFORMACIÓN"</formula>
    </cfRule>
  </conditionalFormatting>
  <conditionalFormatting sqref="E38">
    <cfRule type="expression" dxfId="5421" priority="7437">
      <formula>$C38&lt;&gt;"INFORMACIÓN"</formula>
    </cfRule>
  </conditionalFormatting>
  <conditionalFormatting sqref="E39">
    <cfRule type="expression" dxfId="5420" priority="7436">
      <formula>$C39&lt;&gt;"INFORMACIÓN"</formula>
    </cfRule>
  </conditionalFormatting>
  <conditionalFormatting sqref="E40">
    <cfRule type="expression" dxfId="5419" priority="7435">
      <formula>$C40&lt;&gt;"INFORMACIÓN"</formula>
    </cfRule>
  </conditionalFormatting>
  <conditionalFormatting sqref="E41">
    <cfRule type="expression" dxfId="5418" priority="7434">
      <formula>$C41&lt;&gt;"INFORMACIÓN"</formula>
    </cfRule>
  </conditionalFormatting>
  <conditionalFormatting sqref="E42">
    <cfRule type="expression" dxfId="5417" priority="7433">
      <formula>$C42&lt;&gt;"INFORMACIÓN"</formula>
    </cfRule>
  </conditionalFormatting>
  <conditionalFormatting sqref="E43">
    <cfRule type="expression" dxfId="5416" priority="7432">
      <formula>$C43&lt;&gt;"INFORMACIÓN"</formula>
    </cfRule>
  </conditionalFormatting>
  <conditionalFormatting sqref="E44">
    <cfRule type="expression" dxfId="5415" priority="7431">
      <formula>$C44&lt;&gt;"INFORMACIÓN"</formula>
    </cfRule>
  </conditionalFormatting>
  <conditionalFormatting sqref="E45">
    <cfRule type="expression" dxfId="5414" priority="7430">
      <formula>$C45&lt;&gt;"INFORMACIÓN"</formula>
    </cfRule>
  </conditionalFormatting>
  <conditionalFormatting sqref="E46">
    <cfRule type="expression" dxfId="5413" priority="7429">
      <formula>$C46&lt;&gt;"INFORMACIÓN"</formula>
    </cfRule>
  </conditionalFormatting>
  <conditionalFormatting sqref="E47">
    <cfRule type="expression" dxfId="5412" priority="7428">
      <formula>$C47&lt;&gt;"INFORMACIÓN"</formula>
    </cfRule>
  </conditionalFormatting>
  <conditionalFormatting sqref="E48">
    <cfRule type="expression" dxfId="5411" priority="7427">
      <formula>$C48&lt;&gt;"INFORMACIÓN"</formula>
    </cfRule>
  </conditionalFormatting>
  <conditionalFormatting sqref="E49">
    <cfRule type="expression" dxfId="5410" priority="7426">
      <formula>$C49&lt;&gt;"INFORMACIÓN"</formula>
    </cfRule>
  </conditionalFormatting>
  <conditionalFormatting sqref="E50">
    <cfRule type="expression" dxfId="5409" priority="7425">
      <formula>$C50&lt;&gt;"INFORMACIÓN"</formula>
    </cfRule>
  </conditionalFormatting>
  <conditionalFormatting sqref="E51">
    <cfRule type="expression" dxfId="5408" priority="7424">
      <formula>$C51&lt;&gt;"INFORMACIÓN"</formula>
    </cfRule>
  </conditionalFormatting>
  <conditionalFormatting sqref="E52">
    <cfRule type="expression" dxfId="5407" priority="7423">
      <formula>$C52&lt;&gt;"INFORMACIÓN"</formula>
    </cfRule>
  </conditionalFormatting>
  <conditionalFormatting sqref="E53">
    <cfRule type="expression" dxfId="5406" priority="7422">
      <formula>$C53&lt;&gt;"INFORMACIÓN"</formula>
    </cfRule>
  </conditionalFormatting>
  <conditionalFormatting sqref="E54">
    <cfRule type="expression" dxfId="5405" priority="7421">
      <formula>$C54&lt;&gt;"INFORMACIÓN"</formula>
    </cfRule>
  </conditionalFormatting>
  <conditionalFormatting sqref="E55">
    <cfRule type="expression" dxfId="5404" priority="7420">
      <formula>$C55&lt;&gt;"INFORMACIÓN"</formula>
    </cfRule>
  </conditionalFormatting>
  <conditionalFormatting sqref="E56">
    <cfRule type="expression" dxfId="5403" priority="7419">
      <formula>$C56&lt;&gt;"INFORMACIÓN"</formula>
    </cfRule>
  </conditionalFormatting>
  <conditionalFormatting sqref="E57">
    <cfRule type="expression" dxfId="5402" priority="7418">
      <formula>$C57&lt;&gt;"INFORMACIÓN"</formula>
    </cfRule>
  </conditionalFormatting>
  <conditionalFormatting sqref="E58">
    <cfRule type="expression" dxfId="5401" priority="7417">
      <formula>$C58&lt;&gt;"INFORMACIÓN"</formula>
    </cfRule>
  </conditionalFormatting>
  <conditionalFormatting sqref="E59">
    <cfRule type="expression" dxfId="5400" priority="7416">
      <formula>$C59&lt;&gt;"INFORMACIÓN"</formula>
    </cfRule>
  </conditionalFormatting>
  <conditionalFormatting sqref="E60">
    <cfRule type="expression" dxfId="5399" priority="7415">
      <formula>$C60&lt;&gt;"INFORMACIÓN"</formula>
    </cfRule>
  </conditionalFormatting>
  <conditionalFormatting sqref="E61">
    <cfRule type="expression" dxfId="5398" priority="7414">
      <formula>$C61&lt;&gt;"INFORMACIÓN"</formula>
    </cfRule>
  </conditionalFormatting>
  <conditionalFormatting sqref="E62">
    <cfRule type="expression" dxfId="5397" priority="7413">
      <formula>$C62&lt;&gt;"INFORMACIÓN"</formula>
    </cfRule>
  </conditionalFormatting>
  <conditionalFormatting sqref="E63">
    <cfRule type="expression" dxfId="5396" priority="7412">
      <formula>$C63&lt;&gt;"INFORMACIÓN"</formula>
    </cfRule>
  </conditionalFormatting>
  <conditionalFormatting sqref="E64">
    <cfRule type="expression" dxfId="5395" priority="7411">
      <formula>$C64&lt;&gt;"INFORMACIÓN"</formula>
    </cfRule>
  </conditionalFormatting>
  <conditionalFormatting sqref="E65">
    <cfRule type="expression" dxfId="5394" priority="7410">
      <formula>$C65&lt;&gt;"INFORMACIÓN"</formula>
    </cfRule>
  </conditionalFormatting>
  <conditionalFormatting sqref="E66">
    <cfRule type="expression" dxfId="5393" priority="7409">
      <formula>$C66&lt;&gt;"INFORMACIÓN"</formula>
    </cfRule>
  </conditionalFormatting>
  <conditionalFormatting sqref="E67">
    <cfRule type="expression" dxfId="5392" priority="7408">
      <formula>$C67&lt;&gt;"INFORMACIÓN"</formula>
    </cfRule>
  </conditionalFormatting>
  <conditionalFormatting sqref="E68">
    <cfRule type="expression" dxfId="5391" priority="7407">
      <formula>$C68&lt;&gt;"INFORMACIÓN"</formula>
    </cfRule>
  </conditionalFormatting>
  <conditionalFormatting sqref="E69">
    <cfRule type="expression" dxfId="5390" priority="7406">
      <formula>$C69&lt;&gt;"INFORMACIÓN"</formula>
    </cfRule>
  </conditionalFormatting>
  <conditionalFormatting sqref="E70">
    <cfRule type="expression" dxfId="5389" priority="7405">
      <formula>$C70&lt;&gt;"INFORMACIÓN"</formula>
    </cfRule>
  </conditionalFormatting>
  <conditionalFormatting sqref="E71">
    <cfRule type="expression" dxfId="5388" priority="7404">
      <formula>$C71&lt;&gt;"INFORMACIÓN"</formula>
    </cfRule>
  </conditionalFormatting>
  <conditionalFormatting sqref="E72">
    <cfRule type="expression" dxfId="5387" priority="7403">
      <formula>$C72&lt;&gt;"INFORMACIÓN"</formula>
    </cfRule>
  </conditionalFormatting>
  <conditionalFormatting sqref="E73">
    <cfRule type="expression" dxfId="5386" priority="7402">
      <formula>$C73&lt;&gt;"INFORMACIÓN"</formula>
    </cfRule>
  </conditionalFormatting>
  <conditionalFormatting sqref="E74">
    <cfRule type="expression" dxfId="5385" priority="7401">
      <formula>$C74&lt;&gt;"INFORMACIÓN"</formula>
    </cfRule>
  </conditionalFormatting>
  <conditionalFormatting sqref="E75">
    <cfRule type="expression" dxfId="5384" priority="7400">
      <formula>$C75&lt;&gt;"INFORMACIÓN"</formula>
    </cfRule>
  </conditionalFormatting>
  <conditionalFormatting sqref="F36">
    <cfRule type="expression" dxfId="5383" priority="7399">
      <formula>$C36&lt;&gt;"INFORMACIÓN"</formula>
    </cfRule>
  </conditionalFormatting>
  <conditionalFormatting sqref="F37">
    <cfRule type="expression" dxfId="5382" priority="7398">
      <formula>$C37&lt;&gt;"INFORMACIÓN"</formula>
    </cfRule>
  </conditionalFormatting>
  <conditionalFormatting sqref="F38">
    <cfRule type="expression" dxfId="5381" priority="7397">
      <formula>$C38&lt;&gt;"INFORMACIÓN"</formula>
    </cfRule>
  </conditionalFormatting>
  <conditionalFormatting sqref="F39">
    <cfRule type="expression" dxfId="5380" priority="7396">
      <formula>$C39&lt;&gt;"INFORMACIÓN"</formula>
    </cfRule>
  </conditionalFormatting>
  <conditionalFormatting sqref="F40">
    <cfRule type="expression" dxfId="5379" priority="7395">
      <formula>$C40&lt;&gt;"INFORMACIÓN"</formula>
    </cfRule>
  </conditionalFormatting>
  <conditionalFormatting sqref="F41">
    <cfRule type="expression" dxfId="5378" priority="7394">
      <formula>$C41&lt;&gt;"INFORMACIÓN"</formula>
    </cfRule>
  </conditionalFormatting>
  <conditionalFormatting sqref="F42">
    <cfRule type="expression" dxfId="5377" priority="7393">
      <formula>$C42&lt;&gt;"INFORMACIÓN"</formula>
    </cfRule>
  </conditionalFormatting>
  <conditionalFormatting sqref="F43">
    <cfRule type="expression" dxfId="5376" priority="7392">
      <formula>$C43&lt;&gt;"INFORMACIÓN"</formula>
    </cfRule>
  </conditionalFormatting>
  <conditionalFormatting sqref="F44">
    <cfRule type="expression" dxfId="5375" priority="7391">
      <formula>$C44&lt;&gt;"INFORMACIÓN"</formula>
    </cfRule>
  </conditionalFormatting>
  <conditionalFormatting sqref="F45">
    <cfRule type="expression" dxfId="5374" priority="7390">
      <formula>$C45&lt;&gt;"INFORMACIÓN"</formula>
    </cfRule>
  </conditionalFormatting>
  <conditionalFormatting sqref="F46">
    <cfRule type="expression" dxfId="5373" priority="7389">
      <formula>$C46&lt;&gt;"INFORMACIÓN"</formula>
    </cfRule>
  </conditionalFormatting>
  <conditionalFormatting sqref="F47">
    <cfRule type="expression" dxfId="5372" priority="7388">
      <formula>$C47&lt;&gt;"INFORMACIÓN"</formula>
    </cfRule>
  </conditionalFormatting>
  <conditionalFormatting sqref="F48">
    <cfRule type="expression" dxfId="5371" priority="7387">
      <formula>$C48&lt;&gt;"INFORMACIÓN"</formula>
    </cfRule>
  </conditionalFormatting>
  <conditionalFormatting sqref="F49">
    <cfRule type="expression" dxfId="5370" priority="7386">
      <formula>$C49&lt;&gt;"INFORMACIÓN"</formula>
    </cfRule>
  </conditionalFormatting>
  <conditionalFormatting sqref="F50">
    <cfRule type="expression" dxfId="5369" priority="7385">
      <formula>$C50&lt;&gt;"INFORMACIÓN"</formula>
    </cfRule>
  </conditionalFormatting>
  <conditionalFormatting sqref="F51">
    <cfRule type="expression" dxfId="5368" priority="7384">
      <formula>$C51&lt;&gt;"INFORMACIÓN"</formula>
    </cfRule>
  </conditionalFormatting>
  <conditionalFormatting sqref="F52">
    <cfRule type="expression" dxfId="5367" priority="7383">
      <formula>$C52&lt;&gt;"INFORMACIÓN"</formula>
    </cfRule>
  </conditionalFormatting>
  <conditionalFormatting sqref="F53">
    <cfRule type="expression" dxfId="5366" priority="7382">
      <formula>$C53&lt;&gt;"INFORMACIÓN"</formula>
    </cfRule>
  </conditionalFormatting>
  <conditionalFormatting sqref="F54">
    <cfRule type="expression" dxfId="5365" priority="7381">
      <formula>$C54&lt;&gt;"INFORMACIÓN"</formula>
    </cfRule>
  </conditionalFormatting>
  <conditionalFormatting sqref="F55">
    <cfRule type="expression" dxfId="5364" priority="7380">
      <formula>$C55&lt;&gt;"INFORMACIÓN"</formula>
    </cfRule>
  </conditionalFormatting>
  <conditionalFormatting sqref="F56">
    <cfRule type="expression" dxfId="5363" priority="7379">
      <formula>$C56&lt;&gt;"INFORMACIÓN"</formula>
    </cfRule>
  </conditionalFormatting>
  <conditionalFormatting sqref="F57">
    <cfRule type="expression" dxfId="5362" priority="7378">
      <formula>$C57&lt;&gt;"INFORMACIÓN"</formula>
    </cfRule>
  </conditionalFormatting>
  <conditionalFormatting sqref="F58">
    <cfRule type="expression" dxfId="5361" priority="7377">
      <formula>$C58&lt;&gt;"INFORMACIÓN"</formula>
    </cfRule>
  </conditionalFormatting>
  <conditionalFormatting sqref="F59">
    <cfRule type="expression" dxfId="5360" priority="7376">
      <formula>$C59&lt;&gt;"INFORMACIÓN"</formula>
    </cfRule>
  </conditionalFormatting>
  <conditionalFormatting sqref="F60">
    <cfRule type="expression" dxfId="5359" priority="7375">
      <formula>$C60&lt;&gt;"INFORMACIÓN"</formula>
    </cfRule>
  </conditionalFormatting>
  <conditionalFormatting sqref="F61">
    <cfRule type="expression" dxfId="5358" priority="7374">
      <formula>$C61&lt;&gt;"INFORMACIÓN"</formula>
    </cfRule>
  </conditionalFormatting>
  <conditionalFormatting sqref="F62">
    <cfRule type="expression" dxfId="5357" priority="7373">
      <formula>$C62&lt;&gt;"INFORMACIÓN"</formula>
    </cfRule>
  </conditionalFormatting>
  <conditionalFormatting sqref="F63">
    <cfRule type="expression" dxfId="5356" priority="7372">
      <formula>$C63&lt;&gt;"INFORMACIÓN"</formula>
    </cfRule>
  </conditionalFormatting>
  <conditionalFormatting sqref="F64">
    <cfRule type="expression" dxfId="5355" priority="7371">
      <formula>$C64&lt;&gt;"INFORMACIÓN"</formula>
    </cfRule>
  </conditionalFormatting>
  <conditionalFormatting sqref="F65">
    <cfRule type="expression" dxfId="5354" priority="7370">
      <formula>$C65&lt;&gt;"INFORMACIÓN"</formula>
    </cfRule>
  </conditionalFormatting>
  <conditionalFormatting sqref="F66">
    <cfRule type="expression" dxfId="5353" priority="7369">
      <formula>$C66&lt;&gt;"INFORMACIÓN"</formula>
    </cfRule>
  </conditionalFormatting>
  <conditionalFormatting sqref="F67">
    <cfRule type="expression" dxfId="5352" priority="7368">
      <formula>$C67&lt;&gt;"INFORMACIÓN"</formula>
    </cfRule>
  </conditionalFormatting>
  <conditionalFormatting sqref="F68">
    <cfRule type="expression" dxfId="5351" priority="7367">
      <formula>$C68&lt;&gt;"INFORMACIÓN"</formula>
    </cfRule>
  </conditionalFormatting>
  <conditionalFormatting sqref="F69">
    <cfRule type="expression" dxfId="5350" priority="7366">
      <formula>$C69&lt;&gt;"INFORMACIÓN"</formula>
    </cfRule>
  </conditionalFormatting>
  <conditionalFormatting sqref="F70">
    <cfRule type="expression" dxfId="5349" priority="7365">
      <formula>$C70&lt;&gt;"INFORMACIÓN"</formula>
    </cfRule>
  </conditionalFormatting>
  <conditionalFormatting sqref="F71">
    <cfRule type="expression" dxfId="5348" priority="7364">
      <formula>$C71&lt;&gt;"INFORMACIÓN"</formula>
    </cfRule>
  </conditionalFormatting>
  <conditionalFormatting sqref="F72">
    <cfRule type="expression" dxfId="5347" priority="7363">
      <formula>$C72&lt;&gt;"INFORMACIÓN"</formula>
    </cfRule>
  </conditionalFormatting>
  <conditionalFormatting sqref="F73">
    <cfRule type="expression" dxfId="5346" priority="7362">
      <formula>$C73&lt;&gt;"INFORMACIÓN"</formula>
    </cfRule>
  </conditionalFormatting>
  <conditionalFormatting sqref="F74">
    <cfRule type="expression" dxfId="5345" priority="7361">
      <formula>$C74&lt;&gt;"INFORMACIÓN"</formula>
    </cfRule>
  </conditionalFormatting>
  <conditionalFormatting sqref="F75">
    <cfRule type="expression" dxfId="5344" priority="7360">
      <formula>$C75&lt;&gt;"INFORMACIÓN"</formula>
    </cfRule>
  </conditionalFormatting>
  <conditionalFormatting sqref="Q40:R42 Q36:Q39 Q43:Q45 Q46:R75">
    <cfRule type="cellIs" dxfId="5343" priority="7356" operator="equal">
      <formula>#REF!</formula>
    </cfRule>
  </conditionalFormatting>
  <conditionalFormatting sqref="I47">
    <cfRule type="expression" dxfId="5342" priority="7344">
      <formula>G47="#¡VALOR!"</formula>
    </cfRule>
    <cfRule type="expression" dxfId="5341" priority="7345">
      <formula>G48="LEB"</formula>
    </cfRule>
  </conditionalFormatting>
  <conditionalFormatting sqref="I48">
    <cfRule type="expression" dxfId="5340" priority="7342">
      <formula>G48="#¡VALOR!"</formula>
    </cfRule>
    <cfRule type="expression" dxfId="5339" priority="7343">
      <formula>G49="LEB"</formula>
    </cfRule>
  </conditionalFormatting>
  <conditionalFormatting sqref="I49">
    <cfRule type="expression" dxfId="5338" priority="7340">
      <formula>G49="#¡VALOR!"</formula>
    </cfRule>
    <cfRule type="expression" dxfId="5337" priority="7341">
      <formula>G50="LEB"</formula>
    </cfRule>
  </conditionalFormatting>
  <conditionalFormatting sqref="I50">
    <cfRule type="expression" dxfId="5336" priority="7338">
      <formula>G50="#¡VALOR!"</formula>
    </cfRule>
    <cfRule type="expression" dxfId="5335" priority="7339">
      <formula>G51="LEB"</formula>
    </cfRule>
  </conditionalFormatting>
  <conditionalFormatting sqref="I51">
    <cfRule type="expression" dxfId="5334" priority="7336">
      <formula>G51="#¡VALOR!"</formula>
    </cfRule>
    <cfRule type="expression" dxfId="5333" priority="7337">
      <formula>G52="LEB"</formula>
    </cfRule>
  </conditionalFormatting>
  <conditionalFormatting sqref="I52">
    <cfRule type="expression" dxfId="5332" priority="7334">
      <formula>G52="#¡VALOR!"</formula>
    </cfRule>
    <cfRule type="expression" dxfId="5331" priority="7335">
      <formula>G53="LEB"</formula>
    </cfRule>
  </conditionalFormatting>
  <conditionalFormatting sqref="I53:I67">
    <cfRule type="expression" dxfId="5330" priority="7332">
      <formula>G53="#¡VALOR!"</formula>
    </cfRule>
    <cfRule type="expression" dxfId="5329" priority="7333">
      <formula>G54="LEB"</formula>
    </cfRule>
  </conditionalFormatting>
  <conditionalFormatting sqref="I68">
    <cfRule type="expression" dxfId="5328" priority="7302">
      <formula>G68="#¡VALOR!"</formula>
    </cfRule>
    <cfRule type="expression" dxfId="5327" priority="7303">
      <formula>G69="LEB"</formula>
    </cfRule>
  </conditionalFormatting>
  <conditionalFormatting sqref="I69">
    <cfRule type="expression" dxfId="5326" priority="7300">
      <formula>G69="#¡VALOR!"</formula>
    </cfRule>
    <cfRule type="expression" dxfId="5325" priority="7301">
      <formula>G70="LEB"</formula>
    </cfRule>
  </conditionalFormatting>
  <conditionalFormatting sqref="I70">
    <cfRule type="expression" dxfId="5324" priority="7298">
      <formula>G70="#¡VALOR!"</formula>
    </cfRule>
    <cfRule type="expression" dxfId="5323" priority="7299">
      <formula>G71="LEB"</formula>
    </cfRule>
  </conditionalFormatting>
  <conditionalFormatting sqref="I71">
    <cfRule type="expression" dxfId="5322" priority="7296">
      <formula>G71="#¡VALOR!"</formula>
    </cfRule>
    <cfRule type="expression" dxfId="5321" priority="7297">
      <formula>G72="LEB"</formula>
    </cfRule>
  </conditionalFormatting>
  <conditionalFormatting sqref="I72">
    <cfRule type="expression" dxfId="5320" priority="7294">
      <formula>G72="#¡VALOR!"</formula>
    </cfRule>
    <cfRule type="expression" dxfId="5319" priority="7295">
      <formula>G73="LEB"</formula>
    </cfRule>
  </conditionalFormatting>
  <conditionalFormatting sqref="I73">
    <cfRule type="expression" dxfId="5318" priority="7292">
      <formula>G73="#¡VALOR!"</formula>
    </cfRule>
    <cfRule type="expression" dxfId="5317" priority="7293">
      <formula>G74="LEB"</formula>
    </cfRule>
  </conditionalFormatting>
  <conditionalFormatting sqref="I74">
    <cfRule type="expression" dxfId="5316" priority="7290">
      <formula>G74="#¡VALOR!"</formula>
    </cfRule>
    <cfRule type="expression" dxfId="5315" priority="7291">
      <formula>G75="LEB"</formula>
    </cfRule>
  </conditionalFormatting>
  <conditionalFormatting sqref="I75">
    <cfRule type="expression" dxfId="5314" priority="7288">
      <formula>G75="#¡VALOR!"</formula>
    </cfRule>
    <cfRule type="expression" dxfId="5313" priority="7289">
      <formula>G76="LEB"</formula>
    </cfRule>
  </conditionalFormatting>
  <conditionalFormatting sqref="Y35">
    <cfRule type="expression" dxfId="5312" priority="7283">
      <formula>Y35&lt;&gt;""</formula>
    </cfRule>
    <cfRule type="expression" dxfId="5311" priority="7284">
      <formula>A35&lt;&gt;""</formula>
    </cfRule>
  </conditionalFormatting>
  <conditionalFormatting sqref="Y36">
    <cfRule type="expression" dxfId="5310" priority="7281">
      <formula>Y36&lt;&gt;""</formula>
    </cfRule>
    <cfRule type="expression" dxfId="5309" priority="7282">
      <formula>A36&lt;&gt;""</formula>
    </cfRule>
  </conditionalFormatting>
  <conditionalFormatting sqref="Y37">
    <cfRule type="expression" dxfId="5308" priority="7279">
      <formula>Y37&lt;&gt;""</formula>
    </cfRule>
    <cfRule type="expression" dxfId="5307" priority="7280">
      <formula>A37&lt;&gt;""</formula>
    </cfRule>
  </conditionalFormatting>
  <conditionalFormatting sqref="Y38">
    <cfRule type="expression" dxfId="5306" priority="7277">
      <formula>Y38&lt;&gt;""</formula>
    </cfRule>
    <cfRule type="expression" dxfId="5305" priority="7278">
      <formula>A38&lt;&gt;""</formula>
    </cfRule>
  </conditionalFormatting>
  <conditionalFormatting sqref="Y39">
    <cfRule type="expression" dxfId="5304" priority="7275">
      <formula>Y39&lt;&gt;""</formula>
    </cfRule>
    <cfRule type="expression" dxfId="5303" priority="7276">
      <formula>A39&lt;&gt;""</formula>
    </cfRule>
  </conditionalFormatting>
  <conditionalFormatting sqref="Y40">
    <cfRule type="expression" dxfId="5302" priority="7273">
      <formula>Y40&lt;&gt;""</formula>
    </cfRule>
    <cfRule type="expression" dxfId="5301" priority="7274">
      <formula>A40&lt;&gt;""</formula>
    </cfRule>
  </conditionalFormatting>
  <conditionalFormatting sqref="Y41">
    <cfRule type="expression" dxfId="5300" priority="7271">
      <formula>Y41&lt;&gt;""</formula>
    </cfRule>
    <cfRule type="expression" dxfId="5299" priority="7272">
      <formula>A41&lt;&gt;""</formula>
    </cfRule>
  </conditionalFormatting>
  <conditionalFormatting sqref="Y42">
    <cfRule type="expression" dxfId="5298" priority="7269">
      <formula>Y42&lt;&gt;""</formula>
    </cfRule>
    <cfRule type="expression" dxfId="5297" priority="7270">
      <formula>A42&lt;&gt;""</formula>
    </cfRule>
  </conditionalFormatting>
  <conditionalFormatting sqref="Y43">
    <cfRule type="expression" dxfId="5296" priority="7267">
      <formula>Y43&lt;&gt;""</formula>
    </cfRule>
    <cfRule type="expression" dxfId="5295" priority="7268">
      <formula>A43&lt;&gt;""</formula>
    </cfRule>
  </conditionalFormatting>
  <conditionalFormatting sqref="Y44">
    <cfRule type="expression" dxfId="5294" priority="7265">
      <formula>Y44&lt;&gt;""</formula>
    </cfRule>
    <cfRule type="expression" dxfId="5293" priority="7266">
      <formula>A44&lt;&gt;""</formula>
    </cfRule>
  </conditionalFormatting>
  <conditionalFormatting sqref="Y45">
    <cfRule type="expression" dxfId="5292" priority="7263">
      <formula>Y45&lt;&gt;""</formula>
    </cfRule>
    <cfRule type="expression" dxfId="5291" priority="7264">
      <formula>A45&lt;&gt;""</formula>
    </cfRule>
  </conditionalFormatting>
  <conditionalFormatting sqref="Y46">
    <cfRule type="expression" dxfId="5290" priority="7261">
      <formula>Y46&lt;&gt;""</formula>
    </cfRule>
    <cfRule type="expression" dxfId="5289" priority="7262">
      <formula>A46&lt;&gt;""</formula>
    </cfRule>
  </conditionalFormatting>
  <conditionalFormatting sqref="Y47">
    <cfRule type="expression" dxfId="5288" priority="7259">
      <formula>Y47&lt;&gt;""</formula>
    </cfRule>
    <cfRule type="expression" dxfId="5287" priority="7260">
      <formula>A47&lt;&gt;""</formula>
    </cfRule>
  </conditionalFormatting>
  <conditionalFormatting sqref="Y48">
    <cfRule type="expression" dxfId="5286" priority="7257">
      <formula>Y48&lt;&gt;""</formula>
    </cfRule>
    <cfRule type="expression" dxfId="5285" priority="7258">
      <formula>A48&lt;&gt;""</formula>
    </cfRule>
  </conditionalFormatting>
  <conditionalFormatting sqref="Y49">
    <cfRule type="expression" dxfId="5284" priority="7255">
      <formula>Y49&lt;&gt;""</formula>
    </cfRule>
    <cfRule type="expression" dxfId="5283" priority="7256">
      <formula>A49&lt;&gt;""</formula>
    </cfRule>
  </conditionalFormatting>
  <conditionalFormatting sqref="Y50">
    <cfRule type="expression" dxfId="5282" priority="7253">
      <formula>Y50&lt;&gt;""</formula>
    </cfRule>
    <cfRule type="expression" dxfId="5281" priority="7254">
      <formula>A50&lt;&gt;""</formula>
    </cfRule>
  </conditionalFormatting>
  <conditionalFormatting sqref="Y51">
    <cfRule type="expression" dxfId="5280" priority="7251">
      <formula>Y51&lt;&gt;""</formula>
    </cfRule>
    <cfRule type="expression" dxfId="5279" priority="7252">
      <formula>A51&lt;&gt;""</formula>
    </cfRule>
  </conditionalFormatting>
  <conditionalFormatting sqref="Y52">
    <cfRule type="expression" dxfId="5278" priority="7249">
      <formula>Y52&lt;&gt;""</formula>
    </cfRule>
    <cfRule type="expression" dxfId="5277" priority="7250">
      <formula>A52&lt;&gt;""</formula>
    </cfRule>
  </conditionalFormatting>
  <conditionalFormatting sqref="Y53">
    <cfRule type="expression" dxfId="5276" priority="7247">
      <formula>Y53&lt;&gt;""</formula>
    </cfRule>
    <cfRule type="expression" dxfId="5275" priority="7248">
      <formula>A53&lt;&gt;""</formula>
    </cfRule>
  </conditionalFormatting>
  <conditionalFormatting sqref="Y54">
    <cfRule type="expression" dxfId="5274" priority="7245">
      <formula>Y54&lt;&gt;""</formula>
    </cfRule>
    <cfRule type="expression" dxfId="5273" priority="7246">
      <formula>A54&lt;&gt;""</formula>
    </cfRule>
  </conditionalFormatting>
  <conditionalFormatting sqref="Y55:Y59">
    <cfRule type="expression" dxfId="5272" priority="7243">
      <formula>Y55&lt;&gt;""</formula>
    </cfRule>
    <cfRule type="expression" dxfId="5271" priority="7244">
      <formula>A55&lt;&gt;""</formula>
    </cfRule>
  </conditionalFormatting>
  <conditionalFormatting sqref="Y60">
    <cfRule type="expression" dxfId="5270" priority="7233">
      <formula>Y60&lt;&gt;""</formula>
    </cfRule>
    <cfRule type="expression" dxfId="5269" priority="7234">
      <formula>A60&lt;&gt;""</formula>
    </cfRule>
  </conditionalFormatting>
  <conditionalFormatting sqref="Y61">
    <cfRule type="expression" dxfId="5268" priority="7231">
      <formula>Y61&lt;&gt;""</formula>
    </cfRule>
    <cfRule type="expression" dxfId="5267" priority="7232">
      <formula>A61&lt;&gt;""</formula>
    </cfRule>
  </conditionalFormatting>
  <conditionalFormatting sqref="Y62">
    <cfRule type="expression" dxfId="5266" priority="7229">
      <formula>Y62&lt;&gt;""</formula>
    </cfRule>
    <cfRule type="expression" dxfId="5265" priority="7230">
      <formula>A62&lt;&gt;""</formula>
    </cfRule>
  </conditionalFormatting>
  <conditionalFormatting sqref="Y63">
    <cfRule type="expression" dxfId="5264" priority="7227">
      <formula>Y63&lt;&gt;""</formula>
    </cfRule>
    <cfRule type="expression" dxfId="5263" priority="7228">
      <formula>A63&lt;&gt;""</formula>
    </cfRule>
  </conditionalFormatting>
  <conditionalFormatting sqref="Y64">
    <cfRule type="expression" dxfId="5262" priority="7225">
      <formula>Y64&lt;&gt;""</formula>
    </cfRule>
    <cfRule type="expression" dxfId="5261" priority="7226">
      <formula>A64&lt;&gt;""</formula>
    </cfRule>
  </conditionalFormatting>
  <conditionalFormatting sqref="Y65">
    <cfRule type="expression" dxfId="5260" priority="7223">
      <formula>Y65&lt;&gt;""</formula>
    </cfRule>
    <cfRule type="expression" dxfId="5259" priority="7224">
      <formula>A65&lt;&gt;""</formula>
    </cfRule>
  </conditionalFormatting>
  <conditionalFormatting sqref="Y66">
    <cfRule type="expression" dxfId="5258" priority="7221">
      <formula>Y66&lt;&gt;""</formula>
    </cfRule>
    <cfRule type="expression" dxfId="5257" priority="7222">
      <formula>A66&lt;&gt;""</formula>
    </cfRule>
  </conditionalFormatting>
  <conditionalFormatting sqref="Y67">
    <cfRule type="expression" dxfId="5256" priority="7219">
      <formula>Y67&lt;&gt;""</formula>
    </cfRule>
    <cfRule type="expression" dxfId="5255" priority="7220">
      <formula>A67&lt;&gt;""</formula>
    </cfRule>
  </conditionalFormatting>
  <conditionalFormatting sqref="Y68">
    <cfRule type="expression" dxfId="5254" priority="7217">
      <formula>Y68&lt;&gt;""</formula>
    </cfRule>
    <cfRule type="expression" dxfId="5253" priority="7218">
      <formula>A68&lt;&gt;""</formula>
    </cfRule>
  </conditionalFormatting>
  <conditionalFormatting sqref="Y69">
    <cfRule type="expression" dxfId="5252" priority="7215">
      <formula>Y69&lt;&gt;""</formula>
    </cfRule>
    <cfRule type="expression" dxfId="5251" priority="7216">
      <formula>A69&lt;&gt;""</formula>
    </cfRule>
  </conditionalFormatting>
  <conditionalFormatting sqref="Y70">
    <cfRule type="expression" dxfId="5250" priority="7213">
      <formula>Y70&lt;&gt;""</formula>
    </cfRule>
    <cfRule type="expression" dxfId="5249" priority="7214">
      <formula>A70&lt;&gt;""</formula>
    </cfRule>
  </conditionalFormatting>
  <conditionalFormatting sqref="Y71">
    <cfRule type="expression" dxfId="5248" priority="7211">
      <formula>Y71&lt;&gt;""</formula>
    </cfRule>
    <cfRule type="expression" dxfId="5247" priority="7212">
      <formula>A71&lt;&gt;""</formula>
    </cfRule>
  </conditionalFormatting>
  <conditionalFormatting sqref="Y72">
    <cfRule type="expression" dxfId="5246" priority="7209">
      <formula>Y72&lt;&gt;""</formula>
    </cfRule>
    <cfRule type="expression" dxfId="5245" priority="7210">
      <formula>A72&lt;&gt;""</formula>
    </cfRule>
  </conditionalFormatting>
  <conditionalFormatting sqref="Y73">
    <cfRule type="expression" dxfId="5244" priority="7207">
      <formula>Y73&lt;&gt;""</formula>
    </cfRule>
    <cfRule type="expression" dxfId="5243" priority="7208">
      <formula>A73&lt;&gt;""</formula>
    </cfRule>
  </conditionalFormatting>
  <conditionalFormatting sqref="Y74">
    <cfRule type="expression" dxfId="5242" priority="7205">
      <formula>Y74&lt;&gt;""</formula>
    </cfRule>
    <cfRule type="expression" dxfId="5241" priority="7206">
      <formula>A74&lt;&gt;""</formula>
    </cfRule>
  </conditionalFormatting>
  <conditionalFormatting sqref="Y75">
    <cfRule type="expression" dxfId="5240" priority="7203">
      <formula>Y75&lt;&gt;""</formula>
    </cfRule>
    <cfRule type="expression" dxfId="5239" priority="7204">
      <formula>A75&lt;&gt;""</formula>
    </cfRule>
  </conditionalFormatting>
  <conditionalFormatting sqref="AF35">
    <cfRule type="expression" dxfId="5238" priority="7202">
      <formula>#REF!</formula>
    </cfRule>
  </conditionalFormatting>
  <conditionalFormatting sqref="AF35">
    <cfRule type="cellIs" dxfId="5237" priority="7201" operator="equal">
      <formula>#REF!</formula>
    </cfRule>
  </conditionalFormatting>
  <conditionalFormatting sqref="AG36:AG75">
    <cfRule type="expression" dxfId="5236" priority="7197">
      <formula>#REF!</formula>
    </cfRule>
  </conditionalFormatting>
  <conditionalFormatting sqref="AG36:AG75">
    <cfRule type="cellIs" dxfId="5235" priority="7196" operator="equal">
      <formula>#REF!</formula>
    </cfRule>
  </conditionalFormatting>
  <conditionalFormatting sqref="AF36">
    <cfRule type="expression" dxfId="5234" priority="7195">
      <formula>#REF!</formula>
    </cfRule>
  </conditionalFormatting>
  <conditionalFormatting sqref="AF36">
    <cfRule type="cellIs" dxfId="5233" priority="7194" operator="equal">
      <formula>#REF!</formula>
    </cfRule>
  </conditionalFormatting>
  <conditionalFormatting sqref="AF37">
    <cfRule type="expression" dxfId="5232" priority="7192">
      <formula>#REF!</formula>
    </cfRule>
  </conditionalFormatting>
  <conditionalFormatting sqref="AF37">
    <cfRule type="cellIs" dxfId="5231" priority="7191" operator="equal">
      <formula>#REF!</formula>
    </cfRule>
  </conditionalFormatting>
  <conditionalFormatting sqref="AF39">
    <cfRule type="expression" dxfId="5230" priority="7186">
      <formula>#REF!</formula>
    </cfRule>
  </conditionalFormatting>
  <conditionalFormatting sqref="AF39">
    <cfRule type="cellIs" dxfId="5229" priority="7185" operator="equal">
      <formula>#REF!</formula>
    </cfRule>
  </conditionalFormatting>
  <conditionalFormatting sqref="AF40">
    <cfRule type="expression" dxfId="5228" priority="7183">
      <formula>#REF!</formula>
    </cfRule>
  </conditionalFormatting>
  <conditionalFormatting sqref="AF40">
    <cfRule type="cellIs" dxfId="5227" priority="7182" operator="equal">
      <formula>#REF!</formula>
    </cfRule>
  </conditionalFormatting>
  <conditionalFormatting sqref="AF41">
    <cfRule type="expression" dxfId="5226" priority="7180">
      <formula>#REF!</formula>
    </cfRule>
  </conditionalFormatting>
  <conditionalFormatting sqref="AF41">
    <cfRule type="cellIs" dxfId="5225" priority="7179" operator="equal">
      <formula>#REF!</formula>
    </cfRule>
  </conditionalFormatting>
  <conditionalFormatting sqref="AF43">
    <cfRule type="expression" dxfId="5224" priority="7174">
      <formula>#REF!</formula>
    </cfRule>
  </conditionalFormatting>
  <conditionalFormatting sqref="AF43">
    <cfRule type="cellIs" dxfId="5223" priority="7173" operator="equal">
      <formula>#REF!</formula>
    </cfRule>
  </conditionalFormatting>
  <conditionalFormatting sqref="AF44">
    <cfRule type="expression" dxfId="5222" priority="7171">
      <formula>#REF!</formula>
    </cfRule>
  </conditionalFormatting>
  <conditionalFormatting sqref="AF44">
    <cfRule type="cellIs" dxfId="5221" priority="7170" operator="equal">
      <formula>#REF!</formula>
    </cfRule>
  </conditionalFormatting>
  <conditionalFormatting sqref="AF45">
    <cfRule type="expression" dxfId="5220" priority="7168">
      <formula>#REF!</formula>
    </cfRule>
  </conditionalFormatting>
  <conditionalFormatting sqref="AF45">
    <cfRule type="cellIs" dxfId="5219" priority="7167" operator="equal">
      <formula>#REF!</formula>
    </cfRule>
  </conditionalFormatting>
  <conditionalFormatting sqref="AF48">
    <cfRule type="expression" dxfId="5218" priority="7159">
      <formula>#REF!</formula>
    </cfRule>
  </conditionalFormatting>
  <conditionalFormatting sqref="AF48">
    <cfRule type="cellIs" dxfId="5217" priority="7158" operator="equal">
      <formula>#REF!</formula>
    </cfRule>
  </conditionalFormatting>
  <conditionalFormatting sqref="AF51">
    <cfRule type="expression" dxfId="5216" priority="7150">
      <formula>#REF!</formula>
    </cfRule>
  </conditionalFormatting>
  <conditionalFormatting sqref="AF51">
    <cfRule type="cellIs" dxfId="5215" priority="7149" operator="equal">
      <formula>#REF!</formula>
    </cfRule>
  </conditionalFormatting>
  <conditionalFormatting sqref="AF52">
    <cfRule type="expression" dxfId="5214" priority="7147">
      <formula>#REF!</formula>
    </cfRule>
  </conditionalFormatting>
  <conditionalFormatting sqref="AF52">
    <cfRule type="cellIs" dxfId="5213" priority="7146" operator="equal">
      <formula>#REF!</formula>
    </cfRule>
  </conditionalFormatting>
  <conditionalFormatting sqref="AF53">
    <cfRule type="expression" dxfId="5212" priority="7144">
      <formula>#REF!</formula>
    </cfRule>
  </conditionalFormatting>
  <conditionalFormatting sqref="AF53">
    <cfRule type="cellIs" dxfId="5211" priority="7143" operator="equal">
      <formula>#REF!</formula>
    </cfRule>
  </conditionalFormatting>
  <conditionalFormatting sqref="AF55">
    <cfRule type="expression" dxfId="5210" priority="7138">
      <formula>#REF!</formula>
    </cfRule>
  </conditionalFormatting>
  <conditionalFormatting sqref="AF55">
    <cfRule type="cellIs" dxfId="5209" priority="7137" operator="equal">
      <formula>#REF!</formula>
    </cfRule>
  </conditionalFormatting>
  <conditionalFormatting sqref="AF56">
    <cfRule type="expression" dxfId="5208" priority="7135">
      <formula>#REF!</formula>
    </cfRule>
  </conditionalFormatting>
  <conditionalFormatting sqref="AF56">
    <cfRule type="cellIs" dxfId="5207" priority="7134" operator="equal">
      <formula>#REF!</formula>
    </cfRule>
  </conditionalFormatting>
  <conditionalFormatting sqref="AF57">
    <cfRule type="expression" dxfId="5206" priority="7132">
      <formula>#REF!</formula>
    </cfRule>
  </conditionalFormatting>
  <conditionalFormatting sqref="AF57">
    <cfRule type="cellIs" dxfId="5205" priority="7131" operator="equal">
      <formula>#REF!</formula>
    </cfRule>
  </conditionalFormatting>
  <conditionalFormatting sqref="AF59">
    <cfRule type="expression" dxfId="5204" priority="7126">
      <formula>#REF!</formula>
    </cfRule>
  </conditionalFormatting>
  <conditionalFormatting sqref="AF59">
    <cfRule type="cellIs" dxfId="5203" priority="7125" operator="equal">
      <formula>#REF!</formula>
    </cfRule>
  </conditionalFormatting>
  <conditionalFormatting sqref="AF60">
    <cfRule type="expression" dxfId="5202" priority="7123">
      <formula>#REF!</formula>
    </cfRule>
  </conditionalFormatting>
  <conditionalFormatting sqref="AF60">
    <cfRule type="cellIs" dxfId="5201" priority="7122" operator="equal">
      <formula>#REF!</formula>
    </cfRule>
  </conditionalFormatting>
  <conditionalFormatting sqref="AF61">
    <cfRule type="expression" dxfId="5200" priority="7120">
      <formula>#REF!</formula>
    </cfRule>
  </conditionalFormatting>
  <conditionalFormatting sqref="AF61">
    <cfRule type="cellIs" dxfId="5199" priority="7119" operator="equal">
      <formula>#REF!</formula>
    </cfRule>
  </conditionalFormatting>
  <conditionalFormatting sqref="AF63">
    <cfRule type="expression" dxfId="5198" priority="7114">
      <formula>#REF!</formula>
    </cfRule>
  </conditionalFormatting>
  <conditionalFormatting sqref="AF63">
    <cfRule type="cellIs" dxfId="5197" priority="7113" operator="equal">
      <formula>#REF!</formula>
    </cfRule>
  </conditionalFormatting>
  <conditionalFormatting sqref="AF64">
    <cfRule type="expression" dxfId="5196" priority="7111">
      <formula>#REF!</formula>
    </cfRule>
  </conditionalFormatting>
  <conditionalFormatting sqref="AF64">
    <cfRule type="cellIs" dxfId="5195" priority="7110" operator="equal">
      <formula>#REF!</formula>
    </cfRule>
  </conditionalFormatting>
  <conditionalFormatting sqref="AF65">
    <cfRule type="expression" dxfId="5194" priority="7108">
      <formula>#REF!</formula>
    </cfRule>
  </conditionalFormatting>
  <conditionalFormatting sqref="AF65">
    <cfRule type="cellIs" dxfId="5193" priority="7107" operator="equal">
      <formula>#REF!</formula>
    </cfRule>
  </conditionalFormatting>
  <conditionalFormatting sqref="AF67">
    <cfRule type="expression" dxfId="5192" priority="7102">
      <formula>#REF!</formula>
    </cfRule>
  </conditionalFormatting>
  <conditionalFormatting sqref="AF67">
    <cfRule type="cellIs" dxfId="5191" priority="7101" operator="equal">
      <formula>#REF!</formula>
    </cfRule>
  </conditionalFormatting>
  <conditionalFormatting sqref="AF71">
    <cfRule type="expression" dxfId="5190" priority="7094">
      <formula>#REF!</formula>
    </cfRule>
  </conditionalFormatting>
  <conditionalFormatting sqref="AF71">
    <cfRule type="cellIs" dxfId="5189" priority="7093" operator="equal">
      <formula>#REF!</formula>
    </cfRule>
  </conditionalFormatting>
  <conditionalFormatting sqref="AF72">
    <cfRule type="expression" dxfId="5188" priority="7091">
      <formula>#REF!</formula>
    </cfRule>
  </conditionalFormatting>
  <conditionalFormatting sqref="AF72">
    <cfRule type="cellIs" dxfId="5187" priority="7090" operator="equal">
      <formula>#REF!</formula>
    </cfRule>
  </conditionalFormatting>
  <conditionalFormatting sqref="AF73">
    <cfRule type="expression" dxfId="5186" priority="7088">
      <formula>#REF!</formula>
    </cfRule>
  </conditionalFormatting>
  <conditionalFormatting sqref="AF73">
    <cfRule type="cellIs" dxfId="5185" priority="7087" operator="equal">
      <formula>#REF!</formula>
    </cfRule>
  </conditionalFormatting>
  <conditionalFormatting sqref="AF75">
    <cfRule type="expression" dxfId="5184" priority="7082">
      <formula>#REF!</formula>
    </cfRule>
  </conditionalFormatting>
  <conditionalFormatting sqref="AF75">
    <cfRule type="cellIs" dxfId="5183" priority="7081" operator="equal">
      <formula>#REF!</formula>
    </cfRule>
  </conditionalFormatting>
  <conditionalFormatting sqref="AF68">
    <cfRule type="expression" dxfId="5182" priority="7079">
      <formula>#REF!</formula>
    </cfRule>
  </conditionalFormatting>
  <conditionalFormatting sqref="AF68">
    <cfRule type="cellIs" dxfId="5181" priority="7078" operator="equal">
      <formula>#REF!</formula>
    </cfRule>
  </conditionalFormatting>
  <conditionalFormatting sqref="AF69">
    <cfRule type="expression" dxfId="5180" priority="7077">
      <formula>#REF!</formula>
    </cfRule>
  </conditionalFormatting>
  <conditionalFormatting sqref="AF69">
    <cfRule type="cellIs" dxfId="5179" priority="7076" operator="equal">
      <formula>#REF!</formula>
    </cfRule>
  </conditionalFormatting>
  <conditionalFormatting sqref="J76:J78">
    <cfRule type="cellIs" dxfId="5178" priority="7047" operator="equal">
      <formula>#REF!</formula>
    </cfRule>
  </conditionalFormatting>
  <conditionalFormatting sqref="J76:J78">
    <cfRule type="expression" dxfId="5177" priority="7046">
      <formula>#REF!</formula>
    </cfRule>
  </conditionalFormatting>
  <conditionalFormatting sqref="Y76">
    <cfRule type="expression" dxfId="5176" priority="7044">
      <formula>Y76&lt;&gt;""</formula>
    </cfRule>
    <cfRule type="expression" dxfId="5175" priority="7045">
      <formula>A76&lt;&gt;""</formula>
    </cfRule>
  </conditionalFormatting>
  <conditionalFormatting sqref="Y77">
    <cfRule type="expression" dxfId="5174" priority="7042">
      <formula>Y77&lt;&gt;""</formula>
    </cfRule>
    <cfRule type="expression" dxfId="5173" priority="7043">
      <formula>A77&lt;&gt;""</formula>
    </cfRule>
  </conditionalFormatting>
  <conditionalFormatting sqref="Y78">
    <cfRule type="expression" dxfId="5172" priority="7040">
      <formula>Y78&lt;&gt;""</formula>
    </cfRule>
    <cfRule type="expression" dxfId="5171" priority="7041">
      <formula>A78&lt;&gt;""</formula>
    </cfRule>
  </conditionalFormatting>
  <conditionalFormatting sqref="Y79">
    <cfRule type="expression" dxfId="5170" priority="7038">
      <formula>Y79&lt;&gt;""</formula>
    </cfRule>
    <cfRule type="expression" dxfId="5169" priority="7039">
      <formula>A79&lt;&gt;""</formula>
    </cfRule>
  </conditionalFormatting>
  <conditionalFormatting sqref="Y80">
    <cfRule type="expression" dxfId="5168" priority="7036">
      <formula>Y80&lt;&gt;""</formula>
    </cfRule>
    <cfRule type="expression" dxfId="5167" priority="7037">
      <formula>A80&lt;&gt;""</formula>
    </cfRule>
  </conditionalFormatting>
  <conditionalFormatting sqref="AC76">
    <cfRule type="expression" dxfId="5166" priority="7034">
      <formula>AC76&lt;&gt;""</formula>
    </cfRule>
    <cfRule type="expression" dxfId="5165" priority="7035">
      <formula>A76&lt;&gt;""</formula>
    </cfRule>
  </conditionalFormatting>
  <conditionalFormatting sqref="AC77">
    <cfRule type="expression" dxfId="5164" priority="7032">
      <formula>AC77&lt;&gt;""</formula>
    </cfRule>
    <cfRule type="expression" dxfId="5163" priority="7033">
      <formula>A77&lt;&gt;""</formula>
    </cfRule>
  </conditionalFormatting>
  <conditionalFormatting sqref="AC78">
    <cfRule type="expression" dxfId="5162" priority="7030">
      <formula>AC78&lt;&gt;""</formula>
    </cfRule>
    <cfRule type="expression" dxfId="5161" priority="7031">
      <formula>A78&lt;&gt;""</formula>
    </cfRule>
  </conditionalFormatting>
  <conditionalFormatting sqref="AC79">
    <cfRule type="expression" dxfId="5160" priority="7028">
      <formula>AC79&lt;&gt;""</formula>
    </cfRule>
    <cfRule type="expression" dxfId="5159" priority="7029">
      <formula>A79&lt;&gt;""</formula>
    </cfRule>
  </conditionalFormatting>
  <conditionalFormatting sqref="AC80">
    <cfRule type="expression" dxfId="5158" priority="7026">
      <formula>AC80&lt;&gt;""</formula>
    </cfRule>
    <cfRule type="expression" dxfId="5157" priority="7027">
      <formula>A80&lt;&gt;""</formula>
    </cfRule>
  </conditionalFormatting>
  <conditionalFormatting sqref="AG80">
    <cfRule type="expression" dxfId="5156" priority="7025">
      <formula>#REF!</formula>
    </cfRule>
  </conditionalFormatting>
  <conditionalFormatting sqref="AG80">
    <cfRule type="cellIs" dxfId="5155" priority="7024" operator="equal">
      <formula>#REF!</formula>
    </cfRule>
  </conditionalFormatting>
  <conditionalFormatting sqref="E91">
    <cfRule type="expression" dxfId="5154" priority="6993">
      <formula>$C91&lt;&gt;"INFORMACIÓN"</formula>
    </cfRule>
  </conditionalFormatting>
  <conditionalFormatting sqref="E92">
    <cfRule type="expression" dxfId="5153" priority="6992">
      <formula>$C92&lt;&gt;"INFORMACIÓN"</formula>
    </cfRule>
  </conditionalFormatting>
  <conditionalFormatting sqref="E93">
    <cfRule type="expression" dxfId="5152" priority="6991">
      <formula>$C93&lt;&gt;"INFORMACIÓN"</formula>
    </cfRule>
  </conditionalFormatting>
  <conditionalFormatting sqref="E94">
    <cfRule type="expression" dxfId="5151" priority="6990">
      <formula>$C94&lt;&gt;"INFORMACIÓN"</formula>
    </cfRule>
  </conditionalFormatting>
  <conditionalFormatting sqref="E95">
    <cfRule type="expression" dxfId="5150" priority="6989">
      <formula>$C95&lt;&gt;"INFORMACIÓN"</formula>
    </cfRule>
  </conditionalFormatting>
  <conditionalFormatting sqref="E96">
    <cfRule type="expression" dxfId="5149" priority="6988">
      <formula>$C96&lt;&gt;"INFORMACIÓN"</formula>
    </cfRule>
  </conditionalFormatting>
  <conditionalFormatting sqref="E97">
    <cfRule type="expression" dxfId="5148" priority="6987">
      <formula>$C97&lt;&gt;"INFORMACIÓN"</formula>
    </cfRule>
  </conditionalFormatting>
  <conditionalFormatting sqref="F95">
    <cfRule type="expression" dxfId="5147" priority="6978">
      <formula>$C95&lt;&gt;"INFORMACIÓN"</formula>
    </cfRule>
  </conditionalFormatting>
  <conditionalFormatting sqref="F96">
    <cfRule type="expression" dxfId="5146" priority="6977">
      <formula>$C96&lt;&gt;"INFORMACIÓN"</formula>
    </cfRule>
  </conditionalFormatting>
  <conditionalFormatting sqref="F97">
    <cfRule type="expression" dxfId="5145" priority="6976">
      <formula>$C97&lt;&gt;"INFORMACIÓN"</formula>
    </cfRule>
  </conditionalFormatting>
  <conditionalFormatting sqref="F91">
    <cfRule type="expression" dxfId="5144" priority="6982">
      <formula>$C91&lt;&gt;"INFORMACIÓN"</formula>
    </cfRule>
  </conditionalFormatting>
  <conditionalFormatting sqref="F92">
    <cfRule type="expression" dxfId="5143" priority="6981">
      <formula>$C92&lt;&gt;"INFORMACIÓN"</formula>
    </cfRule>
  </conditionalFormatting>
  <conditionalFormatting sqref="F93">
    <cfRule type="expression" dxfId="5142" priority="6980">
      <formula>$C93&lt;&gt;"INFORMACIÓN"</formula>
    </cfRule>
  </conditionalFormatting>
  <conditionalFormatting sqref="F94">
    <cfRule type="expression" dxfId="5141" priority="6979">
      <formula>$C94&lt;&gt;"INFORMACIÓN"</formula>
    </cfRule>
  </conditionalFormatting>
  <conditionalFormatting sqref="E81">
    <cfRule type="expression" dxfId="5140" priority="6962">
      <formula>$C81&lt;&gt;"INFORMACIÓN"</formula>
    </cfRule>
  </conditionalFormatting>
  <conditionalFormatting sqref="E82">
    <cfRule type="expression" dxfId="5139" priority="6961">
      <formula>$C82&lt;&gt;"INFORMACIÓN"</formula>
    </cfRule>
  </conditionalFormatting>
  <conditionalFormatting sqref="E83">
    <cfRule type="expression" dxfId="5138" priority="6960">
      <formula>$C84&lt;&gt;"INFORMACIÓN"</formula>
    </cfRule>
  </conditionalFormatting>
  <conditionalFormatting sqref="E85">
    <cfRule type="expression" dxfId="5137" priority="6959">
      <formula>$C86&lt;&gt;"INFORMACIÓN"</formula>
    </cfRule>
  </conditionalFormatting>
  <conditionalFormatting sqref="E86">
    <cfRule type="expression" dxfId="5136" priority="6958">
      <formula>$C87&lt;&gt;"INFORMACIÓN"</formula>
    </cfRule>
  </conditionalFormatting>
  <conditionalFormatting sqref="E89">
    <cfRule type="expression" dxfId="5135" priority="6957">
      <formula>$C89&lt;&gt;"INFORMACIÓN"</formula>
    </cfRule>
  </conditionalFormatting>
  <conditionalFormatting sqref="E87">
    <cfRule type="expression" dxfId="5134" priority="6956">
      <formula>$C89&lt;&gt;"INFORMACIÓN"</formula>
    </cfRule>
  </conditionalFormatting>
  <conditionalFormatting sqref="F81">
    <cfRule type="expression" dxfId="5133" priority="6954">
      <formula>$C81&lt;&gt;"INFORMACIÓN"</formula>
    </cfRule>
  </conditionalFormatting>
  <conditionalFormatting sqref="F82">
    <cfRule type="expression" dxfId="5132" priority="6953">
      <formula>$C83&lt;&gt;"INFORMACIÓN"</formula>
    </cfRule>
  </conditionalFormatting>
  <conditionalFormatting sqref="F83">
    <cfRule type="expression" dxfId="5131" priority="6952">
      <formula>$C84&lt;&gt;"INFORMACIÓN"</formula>
    </cfRule>
  </conditionalFormatting>
  <conditionalFormatting sqref="F85">
    <cfRule type="expression" dxfId="5130" priority="6951">
      <formula>$C86&lt;&gt;"INFORMACIÓN"</formula>
    </cfRule>
  </conditionalFormatting>
  <conditionalFormatting sqref="F86">
    <cfRule type="expression" dxfId="5129" priority="6950">
      <formula>$C87&lt;&gt;"INFORMACIÓN"</formula>
    </cfRule>
  </conditionalFormatting>
  <conditionalFormatting sqref="F87 F89">
    <cfRule type="expression" dxfId="5128" priority="6949">
      <formula>$C89&lt;&gt;"INFORMACIÓN"</formula>
    </cfRule>
  </conditionalFormatting>
  <conditionalFormatting sqref="E84">
    <cfRule type="expression" dxfId="5127" priority="6946">
      <formula>$C84&lt;&gt;"INFORMACIÓN"</formula>
    </cfRule>
  </conditionalFormatting>
  <conditionalFormatting sqref="F84">
    <cfRule type="expression" dxfId="5126" priority="6945">
      <formula>$C84&lt;&gt;"INFORMACIÓN"</formula>
    </cfRule>
  </conditionalFormatting>
  <conditionalFormatting sqref="E88">
    <cfRule type="expression" dxfId="5125" priority="6944">
      <formula>$C88&lt;&gt;"INFORMACIÓN"</formula>
    </cfRule>
  </conditionalFormatting>
  <conditionalFormatting sqref="F88">
    <cfRule type="expression" dxfId="5124" priority="6943">
      <formula>$C88&lt;&gt;"INFORMACIÓN"</formula>
    </cfRule>
  </conditionalFormatting>
  <conditionalFormatting sqref="L91:L93">
    <cfRule type="expression" dxfId="5123" priority="6942">
      <formula>#REF!</formula>
    </cfRule>
  </conditionalFormatting>
  <conditionalFormatting sqref="Q91:R97 L91:L93 Q99:R99">
    <cfRule type="cellIs" dxfId="5122" priority="6941" operator="equal">
      <formula>#REF!</formula>
    </cfRule>
  </conditionalFormatting>
  <conditionalFormatting sqref="J91:J93">
    <cfRule type="expression" dxfId="5121" priority="6938">
      <formula>#REF!</formula>
    </cfRule>
  </conditionalFormatting>
  <conditionalFormatting sqref="J91:J93">
    <cfRule type="cellIs" dxfId="5120" priority="6937" operator="equal">
      <formula>#REF!</formula>
    </cfRule>
  </conditionalFormatting>
  <conditionalFormatting sqref="Q81:R89">
    <cfRule type="cellIs" dxfId="5119" priority="6926" operator="equal">
      <formula>#REF!</formula>
    </cfRule>
  </conditionalFormatting>
  <conditionalFormatting sqref="J94:J97">
    <cfRule type="expression" dxfId="5118" priority="6925">
      <formula>#REF!</formula>
    </cfRule>
  </conditionalFormatting>
  <conditionalFormatting sqref="J94:J97">
    <cfRule type="cellIs" dxfId="5117" priority="6924" operator="equal">
      <formula>#REF!</formula>
    </cfRule>
  </conditionalFormatting>
  <conditionalFormatting sqref="L94:L97">
    <cfRule type="expression" dxfId="5116" priority="6923">
      <formula>#REF!</formula>
    </cfRule>
  </conditionalFormatting>
  <conditionalFormatting sqref="L94:L97">
    <cfRule type="cellIs" dxfId="5115" priority="6922" operator="equal">
      <formula>#REF!</formula>
    </cfRule>
  </conditionalFormatting>
  <conditionalFormatting sqref="Y91">
    <cfRule type="expression" dxfId="5114" priority="6920">
      <formula>Y91&lt;&gt;""</formula>
    </cfRule>
    <cfRule type="expression" dxfId="5113" priority="6921">
      <formula>A91&lt;&gt;""</formula>
    </cfRule>
  </conditionalFormatting>
  <conditionalFormatting sqref="Y92">
    <cfRule type="expression" dxfId="5112" priority="6918">
      <formula>Y92&lt;&gt;""</formula>
    </cfRule>
    <cfRule type="expression" dxfId="5111" priority="6919">
      <formula>A92&lt;&gt;""</formula>
    </cfRule>
  </conditionalFormatting>
  <conditionalFormatting sqref="Y93">
    <cfRule type="expression" dxfId="5110" priority="6916">
      <formula>Y93&lt;&gt;""</formula>
    </cfRule>
    <cfRule type="expression" dxfId="5109" priority="6917">
      <formula>A93&lt;&gt;""</formula>
    </cfRule>
  </conditionalFormatting>
  <conditionalFormatting sqref="Y94">
    <cfRule type="expression" dxfId="5108" priority="6914">
      <formula>Y94&lt;&gt;""</formula>
    </cfRule>
    <cfRule type="expression" dxfId="5107" priority="6915">
      <formula>A94&lt;&gt;""</formula>
    </cfRule>
  </conditionalFormatting>
  <conditionalFormatting sqref="Y95">
    <cfRule type="expression" dxfId="5106" priority="6912">
      <formula>Y95&lt;&gt;""</formula>
    </cfRule>
    <cfRule type="expression" dxfId="5105" priority="6913">
      <formula>A95&lt;&gt;""</formula>
    </cfRule>
  </conditionalFormatting>
  <conditionalFormatting sqref="Y96">
    <cfRule type="expression" dxfId="5104" priority="6910">
      <formula>Y96&lt;&gt;""</formula>
    </cfRule>
    <cfRule type="expression" dxfId="5103" priority="6911">
      <formula>A96&lt;&gt;""</formula>
    </cfRule>
  </conditionalFormatting>
  <conditionalFormatting sqref="Y97">
    <cfRule type="expression" dxfId="5102" priority="6908">
      <formula>Y97&lt;&gt;""</formula>
    </cfRule>
    <cfRule type="expression" dxfId="5101" priority="6909">
      <formula>A97&lt;&gt;""</formula>
    </cfRule>
  </conditionalFormatting>
  <conditionalFormatting sqref="Y98">
    <cfRule type="expression" dxfId="5100" priority="6906">
      <formula>Y98&lt;&gt;""</formula>
    </cfRule>
    <cfRule type="expression" dxfId="5099" priority="6907">
      <formula>A98&lt;&gt;""</formula>
    </cfRule>
  </conditionalFormatting>
  <conditionalFormatting sqref="Y99">
    <cfRule type="expression" dxfId="5098" priority="6904">
      <formula>Y99&lt;&gt;""</formula>
    </cfRule>
    <cfRule type="expression" dxfId="5097" priority="6905">
      <formula>A99&lt;&gt;""</formula>
    </cfRule>
  </conditionalFormatting>
  <conditionalFormatting sqref="Y100">
    <cfRule type="expression" dxfId="5096" priority="6902">
      <formula>Y100&lt;&gt;""</formula>
    </cfRule>
    <cfRule type="expression" dxfId="5095" priority="6903">
      <formula>A100&lt;&gt;""</formula>
    </cfRule>
  </conditionalFormatting>
  <conditionalFormatting sqref="Y101">
    <cfRule type="expression" dxfId="5094" priority="6900">
      <formula>Y101&lt;&gt;""</formula>
    </cfRule>
    <cfRule type="expression" dxfId="5093" priority="6901">
      <formula>A101&lt;&gt;""</formula>
    </cfRule>
  </conditionalFormatting>
  <conditionalFormatting sqref="Y81">
    <cfRule type="expression" dxfId="5092" priority="6898">
      <formula>Y81&lt;&gt;""</formula>
    </cfRule>
    <cfRule type="expression" dxfId="5091" priority="6899">
      <formula>A81&lt;&gt;""</formula>
    </cfRule>
  </conditionalFormatting>
  <conditionalFormatting sqref="Y82">
    <cfRule type="expression" dxfId="5090" priority="6896">
      <formula>Y82&lt;&gt;""</formula>
    </cfRule>
    <cfRule type="expression" dxfId="5089" priority="6897">
      <formula>A82&lt;&gt;""</formula>
    </cfRule>
  </conditionalFormatting>
  <conditionalFormatting sqref="Y83">
    <cfRule type="expression" dxfId="5088" priority="6894">
      <formula>Y83&lt;&gt;""</formula>
    </cfRule>
    <cfRule type="expression" dxfId="5087" priority="6895">
      <formula>A83&lt;&gt;""</formula>
    </cfRule>
  </conditionalFormatting>
  <conditionalFormatting sqref="Y84">
    <cfRule type="expression" dxfId="5086" priority="6892">
      <formula>Y84&lt;&gt;""</formula>
    </cfRule>
    <cfRule type="expression" dxfId="5085" priority="6893">
      <formula>A84&lt;&gt;""</formula>
    </cfRule>
  </conditionalFormatting>
  <conditionalFormatting sqref="Y85">
    <cfRule type="expression" dxfId="5084" priority="6888">
      <formula>Y85&lt;&gt;""</formula>
    </cfRule>
    <cfRule type="expression" dxfId="5083" priority="6889">
      <formula>A85&lt;&gt;""</formula>
    </cfRule>
  </conditionalFormatting>
  <conditionalFormatting sqref="Y86">
    <cfRule type="expression" dxfId="5082" priority="6886">
      <formula>Y86&lt;&gt;""</formula>
    </cfRule>
    <cfRule type="expression" dxfId="5081" priority="6887">
      <formula>A86&lt;&gt;""</formula>
    </cfRule>
  </conditionalFormatting>
  <conditionalFormatting sqref="Y87">
    <cfRule type="expression" dxfId="5080" priority="6884">
      <formula>Y87&lt;&gt;""</formula>
    </cfRule>
    <cfRule type="expression" dxfId="5079" priority="6885">
      <formula>A87&lt;&gt;""</formula>
    </cfRule>
  </conditionalFormatting>
  <conditionalFormatting sqref="Y88">
    <cfRule type="expression" dxfId="5078" priority="6882">
      <formula>Y88&lt;&gt;""</formula>
    </cfRule>
    <cfRule type="expression" dxfId="5077" priority="6883">
      <formula>A88&lt;&gt;""</formula>
    </cfRule>
  </conditionalFormatting>
  <conditionalFormatting sqref="Y89">
    <cfRule type="expression" dxfId="5076" priority="6880">
      <formula>Y89&lt;&gt;""</formula>
    </cfRule>
    <cfRule type="expression" dxfId="5075" priority="6881">
      <formula>A89&lt;&gt;""</formula>
    </cfRule>
  </conditionalFormatting>
  <conditionalFormatting sqref="Y90">
    <cfRule type="expression" dxfId="5074" priority="6878">
      <formula>Y90&lt;&gt;""</formula>
    </cfRule>
    <cfRule type="expression" dxfId="5073" priority="6879">
      <formula>A90&lt;&gt;""</formula>
    </cfRule>
  </conditionalFormatting>
  <conditionalFormatting sqref="AC91">
    <cfRule type="expression" dxfId="5072" priority="6876">
      <formula>AC91&lt;&gt;""</formula>
    </cfRule>
    <cfRule type="expression" dxfId="5071" priority="6877">
      <formula>A91&lt;&gt;""</formula>
    </cfRule>
  </conditionalFormatting>
  <conditionalFormatting sqref="AC92">
    <cfRule type="expression" dxfId="5070" priority="6874">
      <formula>AC92&lt;&gt;""</formula>
    </cfRule>
    <cfRule type="expression" dxfId="5069" priority="6875">
      <formula>A92&lt;&gt;""</formula>
    </cfRule>
  </conditionalFormatting>
  <conditionalFormatting sqref="AC93">
    <cfRule type="expression" dxfId="5068" priority="6872">
      <formula>AC93&lt;&gt;""</formula>
    </cfRule>
    <cfRule type="expression" dxfId="5067" priority="6873">
      <formula>A93&lt;&gt;""</formula>
    </cfRule>
  </conditionalFormatting>
  <conditionalFormatting sqref="AC94">
    <cfRule type="expression" dxfId="5066" priority="6870">
      <formula>AC94&lt;&gt;""</formula>
    </cfRule>
    <cfRule type="expression" dxfId="5065" priority="6871">
      <formula>A94&lt;&gt;""</formula>
    </cfRule>
  </conditionalFormatting>
  <conditionalFormatting sqref="AC95">
    <cfRule type="expression" dxfId="5064" priority="6868">
      <formula>AC95&lt;&gt;""</formula>
    </cfRule>
    <cfRule type="expression" dxfId="5063" priority="6869">
      <formula>A95&lt;&gt;""</formula>
    </cfRule>
  </conditionalFormatting>
  <conditionalFormatting sqref="AC96">
    <cfRule type="expression" dxfId="5062" priority="6866">
      <formula>AC96&lt;&gt;""</formula>
    </cfRule>
    <cfRule type="expression" dxfId="5061" priority="6867">
      <formula>A96&lt;&gt;""</formula>
    </cfRule>
  </conditionalFormatting>
  <conditionalFormatting sqref="AC97">
    <cfRule type="expression" dxfId="5060" priority="6864">
      <formula>AC97&lt;&gt;""</formula>
    </cfRule>
    <cfRule type="expression" dxfId="5059" priority="6865">
      <formula>A97&lt;&gt;""</formula>
    </cfRule>
  </conditionalFormatting>
  <conditionalFormatting sqref="AC98">
    <cfRule type="expression" dxfId="5058" priority="6862">
      <formula>AC98&lt;&gt;""</formula>
    </cfRule>
    <cfRule type="expression" dxfId="5057" priority="6863">
      <formula>A98&lt;&gt;""</formula>
    </cfRule>
  </conditionalFormatting>
  <conditionalFormatting sqref="AC99">
    <cfRule type="expression" dxfId="5056" priority="6860">
      <formula>AC99&lt;&gt;""</formula>
    </cfRule>
    <cfRule type="expression" dxfId="5055" priority="6861">
      <formula>A99&lt;&gt;""</formula>
    </cfRule>
  </conditionalFormatting>
  <conditionalFormatting sqref="AC100">
    <cfRule type="expression" dxfId="5054" priority="6858">
      <formula>AC100&lt;&gt;""</formula>
    </cfRule>
    <cfRule type="expression" dxfId="5053" priority="6859">
      <formula>A100&lt;&gt;""</formula>
    </cfRule>
  </conditionalFormatting>
  <conditionalFormatting sqref="AC101">
    <cfRule type="expression" dxfId="5052" priority="6856">
      <formula>AC101&lt;&gt;""</formula>
    </cfRule>
    <cfRule type="expression" dxfId="5051" priority="6857">
      <formula>A101&lt;&gt;""</formula>
    </cfRule>
  </conditionalFormatting>
  <conditionalFormatting sqref="AC81">
    <cfRule type="expression" dxfId="5050" priority="6854">
      <formula>AC81&lt;&gt;""</formula>
    </cfRule>
    <cfRule type="expression" dxfId="5049" priority="6855">
      <formula>A81&lt;&gt;""</formula>
    </cfRule>
  </conditionalFormatting>
  <conditionalFormatting sqref="AC82">
    <cfRule type="expression" dxfId="5048" priority="6852">
      <formula>AC82&lt;&gt;""</formula>
    </cfRule>
    <cfRule type="expression" dxfId="5047" priority="6853">
      <formula>A82&lt;&gt;""</formula>
    </cfRule>
  </conditionalFormatting>
  <conditionalFormatting sqref="AC83">
    <cfRule type="expression" dxfId="5046" priority="6850">
      <formula>AC83&lt;&gt;""</formula>
    </cfRule>
    <cfRule type="expression" dxfId="5045" priority="6851">
      <formula>A83&lt;&gt;""</formula>
    </cfRule>
  </conditionalFormatting>
  <conditionalFormatting sqref="AC84">
    <cfRule type="expression" dxfId="5044" priority="6848">
      <formula>AC84&lt;&gt;""</formula>
    </cfRule>
    <cfRule type="expression" dxfId="5043" priority="6849">
      <formula>A84&lt;&gt;""</formula>
    </cfRule>
  </conditionalFormatting>
  <conditionalFormatting sqref="AC85">
    <cfRule type="expression" dxfId="5042" priority="6844">
      <formula>AC85&lt;&gt;""</formula>
    </cfRule>
    <cfRule type="expression" dxfId="5041" priority="6845">
      <formula>A85&lt;&gt;""</formula>
    </cfRule>
  </conditionalFormatting>
  <conditionalFormatting sqref="AC86">
    <cfRule type="expression" dxfId="5040" priority="6842">
      <formula>AC86&lt;&gt;""</formula>
    </cfRule>
    <cfRule type="expression" dxfId="5039" priority="6843">
      <formula>A86&lt;&gt;""</formula>
    </cfRule>
  </conditionalFormatting>
  <conditionalFormatting sqref="AC87">
    <cfRule type="expression" dxfId="5038" priority="6840">
      <formula>AC87&lt;&gt;""</formula>
    </cfRule>
    <cfRule type="expression" dxfId="5037" priority="6841">
      <formula>A87&lt;&gt;""</formula>
    </cfRule>
  </conditionalFormatting>
  <conditionalFormatting sqref="AC88">
    <cfRule type="expression" dxfId="5036" priority="6838">
      <formula>AC88&lt;&gt;""</formula>
    </cfRule>
    <cfRule type="expression" dxfId="5035" priority="6839">
      <formula>A88&lt;&gt;""</formula>
    </cfRule>
  </conditionalFormatting>
  <conditionalFormatting sqref="AC89">
    <cfRule type="expression" dxfId="5034" priority="6836">
      <formula>AC89&lt;&gt;""</formula>
    </cfRule>
    <cfRule type="expression" dxfId="5033" priority="6837">
      <formula>A89&lt;&gt;""</formula>
    </cfRule>
  </conditionalFormatting>
  <conditionalFormatting sqref="AC90">
    <cfRule type="expression" dxfId="5032" priority="6834">
      <formula>AC90&lt;&gt;""</formula>
    </cfRule>
    <cfRule type="expression" dxfId="5031" priority="6835">
      <formula>A90&lt;&gt;""</formula>
    </cfRule>
  </conditionalFormatting>
  <conditionalFormatting sqref="AF91">
    <cfRule type="expression" dxfId="5030" priority="6833">
      <formula>#REF!</formula>
    </cfRule>
  </conditionalFormatting>
  <conditionalFormatting sqref="AF91">
    <cfRule type="cellIs" dxfId="5029" priority="6832" operator="equal">
      <formula>#REF!</formula>
    </cfRule>
  </conditionalFormatting>
  <conditionalFormatting sqref="AF92">
    <cfRule type="expression" dxfId="5028" priority="6830">
      <formula>#REF!</formula>
    </cfRule>
  </conditionalFormatting>
  <conditionalFormatting sqref="AF92">
    <cfRule type="cellIs" dxfId="5027" priority="6829" operator="equal">
      <formula>#REF!</formula>
    </cfRule>
  </conditionalFormatting>
  <conditionalFormatting sqref="AF93">
    <cfRule type="expression" dxfId="5026" priority="6827">
      <formula>#REF!</formula>
    </cfRule>
  </conditionalFormatting>
  <conditionalFormatting sqref="AF93">
    <cfRule type="cellIs" dxfId="5025" priority="6826" operator="equal">
      <formula>#REF!</formula>
    </cfRule>
  </conditionalFormatting>
  <conditionalFormatting sqref="AF94">
    <cfRule type="expression" dxfId="5024" priority="6824">
      <formula>#REF!</formula>
    </cfRule>
  </conditionalFormatting>
  <conditionalFormatting sqref="AF94">
    <cfRule type="cellIs" dxfId="5023" priority="6823" operator="equal">
      <formula>#REF!</formula>
    </cfRule>
  </conditionalFormatting>
  <conditionalFormatting sqref="AF95">
    <cfRule type="expression" dxfId="5022" priority="6821">
      <formula>#REF!</formula>
    </cfRule>
  </conditionalFormatting>
  <conditionalFormatting sqref="AF95">
    <cfRule type="cellIs" dxfId="5021" priority="6820" operator="equal">
      <formula>#REF!</formula>
    </cfRule>
  </conditionalFormatting>
  <conditionalFormatting sqref="AF96">
    <cfRule type="expression" dxfId="5020" priority="6818">
      <formula>#REF!</formula>
    </cfRule>
  </conditionalFormatting>
  <conditionalFormatting sqref="AF96">
    <cfRule type="cellIs" dxfId="5019" priority="6817" operator="equal">
      <formula>#REF!</formula>
    </cfRule>
  </conditionalFormatting>
  <conditionalFormatting sqref="AF97">
    <cfRule type="expression" dxfId="5018" priority="6815">
      <formula>#REF!</formula>
    </cfRule>
  </conditionalFormatting>
  <conditionalFormatting sqref="AF97">
    <cfRule type="cellIs" dxfId="5017" priority="6814" operator="equal">
      <formula>#REF!</formula>
    </cfRule>
  </conditionalFormatting>
  <conditionalFormatting sqref="AR91:AW91">
    <cfRule type="expression" dxfId="5016" priority="6799">
      <formula>$Y91&lt;&gt;"INFORMACIÓN PÚBLICA"</formula>
    </cfRule>
  </conditionalFormatting>
  <conditionalFormatting sqref="AR92:AW92">
    <cfRule type="expression" dxfId="5015" priority="6798">
      <formula>$Y92&lt;&gt;"INFORMACIÓN PÚBLICA"</formula>
    </cfRule>
  </conditionalFormatting>
  <conditionalFormatting sqref="AR93:AW93">
    <cfRule type="expression" dxfId="5014" priority="6797">
      <formula>$Y93&lt;&gt;"INFORMACIÓN PÚBLICA"</formula>
    </cfRule>
  </conditionalFormatting>
  <conditionalFormatting sqref="AR94:AW94">
    <cfRule type="expression" dxfId="5013" priority="6796">
      <formula>$Y94&lt;&gt;"INFORMACIÓN PÚBLICA"</formula>
    </cfRule>
  </conditionalFormatting>
  <conditionalFormatting sqref="AR95:AW95">
    <cfRule type="expression" dxfId="5012" priority="6795">
      <formula>$Y95&lt;&gt;"INFORMACIÓN PÚBLICA"</formula>
    </cfRule>
  </conditionalFormatting>
  <conditionalFormatting sqref="AR96:AW96">
    <cfRule type="expression" dxfId="5011" priority="6794">
      <formula>$Y96&lt;&gt;"INFORMACIÓN PÚBLICA"</formula>
    </cfRule>
  </conditionalFormatting>
  <conditionalFormatting sqref="AR97:AW97">
    <cfRule type="expression" dxfId="5010" priority="6793">
      <formula>$Y97&lt;&gt;"INFORMACIÓN PÚBLICA"</formula>
    </cfRule>
  </conditionalFormatting>
  <conditionalFormatting sqref="AR99:AW99">
    <cfRule type="expression" dxfId="5009" priority="6791">
      <formula>$Y99&lt;&gt;"INFORMACIÓN PÚBLICA"</formula>
    </cfRule>
  </conditionalFormatting>
  <conditionalFormatting sqref="AR100:AW100">
    <cfRule type="expression" dxfId="5008" priority="6790">
      <formula>$Y100&lt;&gt;"INFORMACIÓN PÚBLICA"</formula>
    </cfRule>
  </conditionalFormatting>
  <conditionalFormatting sqref="AR101:AW101">
    <cfRule type="expression" dxfId="5007" priority="6789">
      <formula>$Y101&lt;&gt;"INFORMACIÓN PÚBLICA"</formula>
    </cfRule>
  </conditionalFormatting>
  <conditionalFormatting sqref="AF81">
    <cfRule type="expression" dxfId="5006" priority="6774">
      <formula>#REF!</formula>
    </cfRule>
  </conditionalFormatting>
  <conditionalFormatting sqref="AF81">
    <cfRule type="cellIs" dxfId="5005" priority="6773" operator="equal">
      <formula>#REF!</formula>
    </cfRule>
  </conditionalFormatting>
  <conditionalFormatting sqref="AF82">
    <cfRule type="expression" dxfId="5004" priority="6772">
      <formula>#REF!</formula>
    </cfRule>
  </conditionalFormatting>
  <conditionalFormatting sqref="AF82">
    <cfRule type="cellIs" dxfId="5003" priority="6771" operator="equal">
      <formula>#REF!</formula>
    </cfRule>
  </conditionalFormatting>
  <conditionalFormatting sqref="AF83:AF84">
    <cfRule type="expression" dxfId="5002" priority="6770">
      <formula>#REF!</formula>
    </cfRule>
  </conditionalFormatting>
  <conditionalFormatting sqref="AF83:AF84">
    <cfRule type="cellIs" dxfId="5001" priority="6769" operator="equal">
      <formula>#REF!</formula>
    </cfRule>
  </conditionalFormatting>
  <conditionalFormatting sqref="AF85">
    <cfRule type="expression" dxfId="5000" priority="6766">
      <formula>#REF!</formula>
    </cfRule>
  </conditionalFormatting>
  <conditionalFormatting sqref="AF85">
    <cfRule type="cellIs" dxfId="4999" priority="6765" operator="equal">
      <formula>#REF!</formula>
    </cfRule>
  </conditionalFormatting>
  <conditionalFormatting sqref="AF86">
    <cfRule type="expression" dxfId="4998" priority="6764">
      <formula>#REF!</formula>
    </cfRule>
  </conditionalFormatting>
  <conditionalFormatting sqref="AF86">
    <cfRule type="cellIs" dxfId="4997" priority="6763" operator="equal">
      <formula>#REF!</formula>
    </cfRule>
  </conditionalFormatting>
  <conditionalFormatting sqref="AF87">
    <cfRule type="expression" dxfId="4996" priority="6762">
      <formula>#REF!</formula>
    </cfRule>
  </conditionalFormatting>
  <conditionalFormatting sqref="AF87">
    <cfRule type="cellIs" dxfId="4995" priority="6761" operator="equal">
      <formula>#REF!</formula>
    </cfRule>
  </conditionalFormatting>
  <conditionalFormatting sqref="AF88">
    <cfRule type="expression" dxfId="4994" priority="6760">
      <formula>#REF!</formula>
    </cfRule>
  </conditionalFormatting>
  <conditionalFormatting sqref="AF88">
    <cfRule type="cellIs" dxfId="4993" priority="6759" operator="equal">
      <formula>#REF!</formula>
    </cfRule>
  </conditionalFormatting>
  <conditionalFormatting sqref="AF89">
    <cfRule type="expression" dxfId="4992" priority="6758">
      <formula>#REF!</formula>
    </cfRule>
  </conditionalFormatting>
  <conditionalFormatting sqref="AF89">
    <cfRule type="cellIs" dxfId="4991" priority="6757" operator="equal">
      <formula>#REF!</formula>
    </cfRule>
  </conditionalFormatting>
  <conditionalFormatting sqref="AG81">
    <cfRule type="expression" dxfId="4990" priority="6754">
      <formula>#REF!</formula>
    </cfRule>
  </conditionalFormatting>
  <conditionalFormatting sqref="AG81">
    <cfRule type="cellIs" dxfId="4989" priority="6753" operator="equal">
      <formula>#REF!</formula>
    </cfRule>
  </conditionalFormatting>
  <conditionalFormatting sqref="AG82">
    <cfRule type="expression" dxfId="4988" priority="6752">
      <formula>#REF!</formula>
    </cfRule>
  </conditionalFormatting>
  <conditionalFormatting sqref="AG82">
    <cfRule type="cellIs" dxfId="4987" priority="6751" operator="equal">
      <formula>#REF!</formula>
    </cfRule>
  </conditionalFormatting>
  <conditionalFormatting sqref="AG83">
    <cfRule type="expression" dxfId="4986" priority="6750">
      <formula>#REF!</formula>
    </cfRule>
  </conditionalFormatting>
  <conditionalFormatting sqref="AG83">
    <cfRule type="cellIs" dxfId="4985" priority="6749" operator="equal">
      <formula>#REF!</formula>
    </cfRule>
  </conditionalFormatting>
  <conditionalFormatting sqref="AG84">
    <cfRule type="expression" dxfId="4984" priority="6748">
      <formula>#REF!</formula>
    </cfRule>
  </conditionalFormatting>
  <conditionalFormatting sqref="AG84">
    <cfRule type="cellIs" dxfId="4983" priority="6747" operator="equal">
      <formula>#REF!</formula>
    </cfRule>
  </conditionalFormatting>
  <conditionalFormatting sqref="AG85">
    <cfRule type="expression" dxfId="4982" priority="6744">
      <formula>#REF!</formula>
    </cfRule>
  </conditionalFormatting>
  <conditionalFormatting sqref="AG85">
    <cfRule type="cellIs" dxfId="4981" priority="6743" operator="equal">
      <formula>#REF!</formula>
    </cfRule>
  </conditionalFormatting>
  <conditionalFormatting sqref="AG86">
    <cfRule type="expression" dxfId="4980" priority="6742">
      <formula>#REF!</formula>
    </cfRule>
  </conditionalFormatting>
  <conditionalFormatting sqref="AG86">
    <cfRule type="cellIs" dxfId="4979" priority="6741" operator="equal">
      <formula>#REF!</formula>
    </cfRule>
  </conditionalFormatting>
  <conditionalFormatting sqref="AG87">
    <cfRule type="expression" dxfId="4978" priority="6740">
      <formula>#REF!</formula>
    </cfRule>
  </conditionalFormatting>
  <conditionalFormatting sqref="AG87">
    <cfRule type="cellIs" dxfId="4977" priority="6739" operator="equal">
      <formula>#REF!</formula>
    </cfRule>
  </conditionalFormatting>
  <conditionalFormatting sqref="AG88">
    <cfRule type="expression" dxfId="4976" priority="6738">
      <formula>#REF!</formula>
    </cfRule>
  </conditionalFormatting>
  <conditionalFormatting sqref="AG88">
    <cfRule type="cellIs" dxfId="4975" priority="6737" operator="equal">
      <formula>#REF!</formula>
    </cfRule>
  </conditionalFormatting>
  <conditionalFormatting sqref="AG89">
    <cfRule type="expression" dxfId="4974" priority="6736">
      <formula>#REF!</formula>
    </cfRule>
  </conditionalFormatting>
  <conditionalFormatting sqref="AG89">
    <cfRule type="cellIs" dxfId="4973" priority="6735" operator="equal">
      <formula>#REF!</formula>
    </cfRule>
  </conditionalFormatting>
  <conditionalFormatting sqref="AG91">
    <cfRule type="expression" dxfId="4972" priority="6734">
      <formula>#REF!</formula>
    </cfRule>
  </conditionalFormatting>
  <conditionalFormatting sqref="AG91">
    <cfRule type="cellIs" dxfId="4971" priority="6733" operator="equal">
      <formula>#REF!</formula>
    </cfRule>
  </conditionalFormatting>
  <conditionalFormatting sqref="AG92:AI93 AL92:AL93">
    <cfRule type="expression" dxfId="4970" priority="6732">
      <formula>#REF!</formula>
    </cfRule>
  </conditionalFormatting>
  <conditionalFormatting sqref="AG92:AI93 AL92:AL93">
    <cfRule type="cellIs" dxfId="4969" priority="6731" operator="equal">
      <formula>#REF!</formula>
    </cfRule>
  </conditionalFormatting>
  <conditionalFormatting sqref="AG94:AJ94 AL94">
    <cfRule type="expression" dxfId="4968" priority="6730">
      <formula>#REF!</formula>
    </cfRule>
  </conditionalFormatting>
  <conditionalFormatting sqref="AG94:AJ94 AL94">
    <cfRule type="cellIs" dxfId="4967" priority="6729" operator="equal">
      <formula>#REF!</formula>
    </cfRule>
  </conditionalFormatting>
  <conditionalFormatting sqref="AG95:AJ97 AL95:AL97 AL99 AG99:AJ99">
    <cfRule type="expression" dxfId="4966" priority="6728">
      <formula>#REF!</formula>
    </cfRule>
  </conditionalFormatting>
  <conditionalFormatting sqref="AG95:AJ97 AL95:AL97 AL99 AG99:AJ99">
    <cfRule type="cellIs" dxfId="4965" priority="6727" operator="equal">
      <formula>#REF!</formula>
    </cfRule>
  </conditionalFormatting>
  <conditionalFormatting sqref="AG100:AL100">
    <cfRule type="expression" dxfId="4964" priority="6726">
      <formula>#REF!</formula>
    </cfRule>
  </conditionalFormatting>
  <conditionalFormatting sqref="AG100:AL100">
    <cfRule type="cellIs" dxfId="4963" priority="6725" operator="equal">
      <formula>#REF!</formula>
    </cfRule>
  </conditionalFormatting>
  <conditionalFormatting sqref="E102">
    <cfRule type="expression" dxfId="4962" priority="6721">
      <formula>$C102&lt;&gt;"INFORMACIÓN"</formula>
    </cfRule>
  </conditionalFormatting>
  <conditionalFormatting sqref="F102">
    <cfRule type="expression" dxfId="4961" priority="6720">
      <formula>$C102&lt;&gt;"INFORMACIÓN"</formula>
    </cfRule>
  </conditionalFormatting>
  <conditionalFormatting sqref="E103">
    <cfRule type="expression" dxfId="4960" priority="6718">
      <formula>$C103&lt;&gt;"INFORMACIÓN"</formula>
    </cfRule>
  </conditionalFormatting>
  <conditionalFormatting sqref="E104:E111">
    <cfRule type="expression" dxfId="4959" priority="6717">
      <formula>$C104&lt;&gt;"INFORMACIÓN"</formula>
    </cfRule>
  </conditionalFormatting>
  <conditionalFormatting sqref="F103">
    <cfRule type="expression" dxfId="4958" priority="6716">
      <formula>$C103&lt;&gt;"INFORMACIÓN"</formula>
    </cfRule>
  </conditionalFormatting>
  <conditionalFormatting sqref="F104:F106">
    <cfRule type="expression" dxfId="4957" priority="6715">
      <formula>$C104&lt;&gt;"INFORMACIÓN"</formula>
    </cfRule>
  </conditionalFormatting>
  <conditionalFormatting sqref="F107:F111">
    <cfRule type="expression" dxfId="4956" priority="6714">
      <formula>$C107&lt;&gt;"INFORMACIÓN"</formula>
    </cfRule>
  </conditionalFormatting>
  <conditionalFormatting sqref="L102:L111">
    <cfRule type="expression" dxfId="4955" priority="6712">
      <formula>#REF!</formula>
    </cfRule>
  </conditionalFormatting>
  <conditionalFormatting sqref="R102:R103 L102:L111 Q104:R111">
    <cfRule type="cellIs" dxfId="4954" priority="6711" operator="equal">
      <formula>#REF!</formula>
    </cfRule>
  </conditionalFormatting>
  <conditionalFormatting sqref="J102:J111">
    <cfRule type="expression" dxfId="4953" priority="6710">
      <formula>#REF!</formula>
    </cfRule>
  </conditionalFormatting>
  <conditionalFormatting sqref="J102:J111">
    <cfRule type="cellIs" dxfId="4952" priority="6709" operator="equal">
      <formula>#REF!</formula>
    </cfRule>
  </conditionalFormatting>
  <conditionalFormatting sqref="Q102:Q103">
    <cfRule type="cellIs" dxfId="4951" priority="6708" operator="equal">
      <formula>#REF!</formula>
    </cfRule>
  </conditionalFormatting>
  <conditionalFormatting sqref="Y102">
    <cfRule type="expression" dxfId="4950" priority="6706">
      <formula>Y102&lt;&gt;""</formula>
    </cfRule>
    <cfRule type="expression" dxfId="4949" priority="6707">
      <formula>A102&lt;&gt;""</formula>
    </cfRule>
  </conditionalFormatting>
  <conditionalFormatting sqref="Y103:Y110">
    <cfRule type="expression" dxfId="4948" priority="6704">
      <formula>Y103&lt;&gt;""</formula>
    </cfRule>
    <cfRule type="expression" dxfId="4947" priority="6705">
      <formula>A103&lt;&gt;""</formula>
    </cfRule>
  </conditionalFormatting>
  <conditionalFormatting sqref="Y111">
    <cfRule type="expression" dxfId="4946" priority="6702">
      <formula>Y111&lt;&gt;""</formula>
    </cfRule>
    <cfRule type="expression" dxfId="4945" priority="6703">
      <formula>A111&lt;&gt;""</formula>
    </cfRule>
  </conditionalFormatting>
  <conditionalFormatting sqref="AC102">
    <cfRule type="expression" dxfId="4944" priority="6700">
      <formula>AC102&lt;&gt;""</formula>
    </cfRule>
    <cfRule type="expression" dxfId="4943" priority="6701">
      <formula>A102&lt;&gt;""</formula>
    </cfRule>
  </conditionalFormatting>
  <conditionalFormatting sqref="AC103:AC111">
    <cfRule type="expression" dxfId="4942" priority="6698">
      <formula>AC103&lt;&gt;""</formula>
    </cfRule>
    <cfRule type="expression" dxfId="4941" priority="6699">
      <formula>A103&lt;&gt;""</formula>
    </cfRule>
  </conditionalFormatting>
  <conditionalFormatting sqref="AF102">
    <cfRule type="expression" dxfId="4940" priority="6697">
      <formula>#REF!</formula>
    </cfRule>
  </conditionalFormatting>
  <conditionalFormatting sqref="AG102:AG111">
    <cfRule type="expression" dxfId="4939" priority="6694">
      <formula>#REF!</formula>
    </cfRule>
  </conditionalFormatting>
  <conditionalFormatting sqref="AF102">
    <cfRule type="cellIs" dxfId="4938" priority="6696" operator="equal">
      <formula>#REF!</formula>
    </cfRule>
  </conditionalFormatting>
  <conditionalFormatting sqref="AG102:AG111">
    <cfRule type="cellIs" dxfId="4937" priority="6693" operator="equal">
      <formula>#REF!</formula>
    </cfRule>
  </conditionalFormatting>
  <conditionalFormatting sqref="AF103:AF110">
    <cfRule type="expression" dxfId="4936" priority="6692">
      <formula>#REF!</formula>
    </cfRule>
  </conditionalFormatting>
  <conditionalFormatting sqref="AF103:AF110">
    <cfRule type="cellIs" dxfId="4935" priority="6691" operator="equal">
      <formula>#REF!</formula>
    </cfRule>
  </conditionalFormatting>
  <conditionalFormatting sqref="AF111">
    <cfRule type="expression" dxfId="4934" priority="6689">
      <formula>#REF!</formula>
    </cfRule>
  </conditionalFormatting>
  <conditionalFormatting sqref="AF111">
    <cfRule type="cellIs" dxfId="4933" priority="6688" operator="equal">
      <formula>#REF!</formula>
    </cfRule>
  </conditionalFormatting>
  <conditionalFormatting sqref="AF112">
    <cfRule type="expression" dxfId="4932" priority="6682">
      <formula>#REF!</formula>
    </cfRule>
  </conditionalFormatting>
  <conditionalFormatting sqref="AF112 Q113:R116 Q126:R298 Q121:R123 Q301:R301 R118">
    <cfRule type="cellIs" dxfId="4931" priority="6680" operator="equal">
      <formula>#REF!</formula>
    </cfRule>
  </conditionalFormatting>
  <conditionalFormatting sqref="J191:J195 AF151:AF173 J112:J126 J257:J258">
    <cfRule type="cellIs" dxfId="4930" priority="6681" operator="equal">
      <formula>#REF!</formula>
    </cfRule>
  </conditionalFormatting>
  <conditionalFormatting sqref="AF151:AF173">
    <cfRule type="expression" dxfId="4929" priority="6676">
      <formula>#REF!</formula>
    </cfRule>
  </conditionalFormatting>
  <conditionalFormatting sqref="Y112">
    <cfRule type="expression" dxfId="4928" priority="6670">
      <formula>Y112&lt;&gt;""</formula>
    </cfRule>
    <cfRule type="expression" dxfId="4927" priority="6673">
      <formula>A112&lt;&gt;""</formula>
    </cfRule>
  </conditionalFormatting>
  <conditionalFormatting sqref="AC112">
    <cfRule type="expression" dxfId="4926" priority="6666">
      <formula>AC112&lt;&gt;""</formula>
    </cfRule>
    <cfRule type="expression" dxfId="4925" priority="6667">
      <formula>A112&lt;&gt;""</formula>
    </cfRule>
  </conditionalFormatting>
  <conditionalFormatting sqref="AF113 AG129 AG131:AG190 AF196:AF203 AG195:AG199">
    <cfRule type="expression" dxfId="4924" priority="6665">
      <formula>#REF!</formula>
    </cfRule>
  </conditionalFormatting>
  <conditionalFormatting sqref="AF113 AG129 AG131:AG190 AF196:AF203 AG195:AG199">
    <cfRule type="cellIs" dxfId="4923" priority="6664" operator="equal">
      <formula>#REF!</formula>
    </cfRule>
  </conditionalFormatting>
  <conditionalFormatting sqref="Y113">
    <cfRule type="expression" dxfId="4922" priority="6661">
      <formula>Y113&lt;&gt;""</formula>
    </cfRule>
    <cfRule type="expression" dxfId="4921" priority="6662">
      <formula>A113&lt;&gt;""</formula>
    </cfRule>
  </conditionalFormatting>
  <conditionalFormatting sqref="AC113">
    <cfRule type="expression" dxfId="4920" priority="6659">
      <formula>AC113&lt;&gt;""</formula>
    </cfRule>
    <cfRule type="expression" dxfId="4919" priority="6660">
      <formula>A113&lt;&gt;""</formula>
    </cfRule>
  </conditionalFormatting>
  <conditionalFormatting sqref="AF114">
    <cfRule type="expression" dxfId="4918" priority="6658">
      <formula>#REF!</formula>
    </cfRule>
  </conditionalFormatting>
  <conditionalFormatting sqref="AF114">
    <cfRule type="cellIs" dxfId="4917" priority="6657" operator="equal">
      <formula>#REF!</formula>
    </cfRule>
  </conditionalFormatting>
  <conditionalFormatting sqref="Y114">
    <cfRule type="expression" dxfId="4916" priority="6654">
      <formula>Y114&lt;&gt;""</formula>
    </cfRule>
    <cfRule type="expression" dxfId="4915" priority="6655">
      <formula>A114&lt;&gt;""</formula>
    </cfRule>
  </conditionalFormatting>
  <conditionalFormatting sqref="AC114">
    <cfRule type="expression" dxfId="4914" priority="6652">
      <formula>AC114&lt;&gt;""</formula>
    </cfRule>
    <cfRule type="expression" dxfId="4913" priority="6653">
      <formula>A114&lt;&gt;""</formula>
    </cfRule>
  </conditionalFormatting>
  <conditionalFormatting sqref="AF115">
    <cfRule type="expression" dxfId="4912" priority="6651">
      <formula>#REF!</formula>
    </cfRule>
  </conditionalFormatting>
  <conditionalFormatting sqref="AF115">
    <cfRule type="cellIs" dxfId="4911" priority="6650" operator="equal">
      <formula>#REF!</formula>
    </cfRule>
  </conditionalFormatting>
  <conditionalFormatting sqref="Y115">
    <cfRule type="expression" dxfId="4910" priority="6647">
      <formula>Y115&lt;&gt;""</formula>
    </cfRule>
    <cfRule type="expression" dxfId="4909" priority="6648">
      <formula>A115&lt;&gt;""</formula>
    </cfRule>
  </conditionalFormatting>
  <conditionalFormatting sqref="AC115">
    <cfRule type="expression" dxfId="4908" priority="6645">
      <formula>AC115&lt;&gt;""</formula>
    </cfRule>
    <cfRule type="expression" dxfId="4907" priority="6646">
      <formula>A115&lt;&gt;""</formula>
    </cfRule>
  </conditionalFormatting>
  <conditionalFormatting sqref="AF116">
    <cfRule type="expression" dxfId="4906" priority="6644">
      <formula>#REF!</formula>
    </cfRule>
  </conditionalFormatting>
  <conditionalFormatting sqref="AF116">
    <cfRule type="cellIs" dxfId="4905" priority="6643" operator="equal">
      <formula>#REF!</formula>
    </cfRule>
  </conditionalFormatting>
  <conditionalFormatting sqref="Y116">
    <cfRule type="expression" dxfId="4904" priority="6640">
      <formula>Y116&lt;&gt;""</formula>
    </cfRule>
    <cfRule type="expression" dxfId="4903" priority="6641">
      <formula>A116&lt;&gt;""</formula>
    </cfRule>
  </conditionalFormatting>
  <conditionalFormatting sqref="AC116">
    <cfRule type="expression" dxfId="4902" priority="6638">
      <formula>AC116&lt;&gt;""</formula>
    </cfRule>
    <cfRule type="expression" dxfId="4901" priority="6639">
      <formula>A116&lt;&gt;""</formula>
    </cfRule>
  </conditionalFormatting>
  <conditionalFormatting sqref="Y117">
    <cfRule type="expression" dxfId="4900" priority="6633">
      <formula>Y117&lt;&gt;""</formula>
    </cfRule>
    <cfRule type="expression" dxfId="4899" priority="6634">
      <formula>A117&lt;&gt;""</formula>
    </cfRule>
  </conditionalFormatting>
  <conditionalFormatting sqref="AC117">
    <cfRule type="expression" dxfId="4898" priority="6631">
      <formula>AC117&lt;&gt;""</formula>
    </cfRule>
    <cfRule type="expression" dxfId="4897" priority="6632">
      <formula>A117&lt;&gt;""</formula>
    </cfRule>
  </conditionalFormatting>
  <conditionalFormatting sqref="Y118">
    <cfRule type="expression" dxfId="4896" priority="6626">
      <formula>Y118&lt;&gt;""</formula>
    </cfRule>
    <cfRule type="expression" dxfId="4895" priority="6627">
      <formula>A118&lt;&gt;""</formula>
    </cfRule>
  </conditionalFormatting>
  <conditionalFormatting sqref="AC118">
    <cfRule type="expression" dxfId="4894" priority="6624">
      <formula>AC118&lt;&gt;""</formula>
    </cfRule>
    <cfRule type="expression" dxfId="4893" priority="6625">
      <formula>A118&lt;&gt;""</formula>
    </cfRule>
  </conditionalFormatting>
  <conditionalFormatting sqref="AF119">
    <cfRule type="expression" dxfId="4892" priority="6623">
      <formula>#REF!</formula>
    </cfRule>
  </conditionalFormatting>
  <conditionalFormatting sqref="AF119">
    <cfRule type="cellIs" dxfId="4891" priority="6622" operator="equal">
      <formula>#REF!</formula>
    </cfRule>
  </conditionalFormatting>
  <conditionalFormatting sqref="Y119">
    <cfRule type="expression" dxfId="4890" priority="6619">
      <formula>Y119&lt;&gt;""</formula>
    </cfRule>
    <cfRule type="expression" dxfId="4889" priority="6620">
      <formula>A119&lt;&gt;""</formula>
    </cfRule>
  </conditionalFormatting>
  <conditionalFormatting sqref="AC119">
    <cfRule type="expression" dxfId="4888" priority="6617">
      <formula>AC119&lt;&gt;""</formula>
    </cfRule>
    <cfRule type="expression" dxfId="4887" priority="6618">
      <formula>A119&lt;&gt;""</formula>
    </cfRule>
  </conditionalFormatting>
  <conditionalFormatting sqref="AF120">
    <cfRule type="expression" dxfId="4886" priority="6616">
      <formula>#REF!</formula>
    </cfRule>
  </conditionalFormatting>
  <conditionalFormatting sqref="AF120">
    <cfRule type="cellIs" dxfId="4885" priority="6615" operator="equal">
      <formula>#REF!</formula>
    </cfRule>
  </conditionalFormatting>
  <conditionalFormatting sqref="Y120">
    <cfRule type="expression" dxfId="4884" priority="6612">
      <formula>Y120&lt;&gt;""</formula>
    </cfRule>
    <cfRule type="expression" dxfId="4883" priority="6613">
      <formula>A120&lt;&gt;""</formula>
    </cfRule>
  </conditionalFormatting>
  <conditionalFormatting sqref="AC120">
    <cfRule type="expression" dxfId="4882" priority="6610">
      <formula>AC120&lt;&gt;""</formula>
    </cfRule>
    <cfRule type="expression" dxfId="4881" priority="6611">
      <formula>A120&lt;&gt;""</formula>
    </cfRule>
  </conditionalFormatting>
  <conditionalFormatting sqref="Y121">
    <cfRule type="expression" dxfId="4880" priority="6605">
      <formula>Y121&lt;&gt;""</formula>
    </cfRule>
    <cfRule type="expression" dxfId="4879" priority="6606">
      <formula>A121&lt;&gt;""</formula>
    </cfRule>
  </conditionalFormatting>
  <conditionalFormatting sqref="AC121">
    <cfRule type="expression" dxfId="4878" priority="6603">
      <formula>AC121&lt;&gt;""</formula>
    </cfRule>
    <cfRule type="expression" dxfId="4877" priority="6604">
      <formula>A121&lt;&gt;""</formula>
    </cfRule>
  </conditionalFormatting>
  <conditionalFormatting sqref="Y122">
    <cfRule type="expression" dxfId="4876" priority="6598">
      <formula>Y122&lt;&gt;""</formula>
    </cfRule>
    <cfRule type="expression" dxfId="4875" priority="6599">
      <formula>A122&lt;&gt;""</formula>
    </cfRule>
  </conditionalFormatting>
  <conditionalFormatting sqref="AC122">
    <cfRule type="expression" dxfId="4874" priority="6596">
      <formula>AC122&lt;&gt;""</formula>
    </cfRule>
    <cfRule type="expression" dxfId="4873" priority="6597">
      <formula>A122&lt;&gt;""</formula>
    </cfRule>
  </conditionalFormatting>
  <conditionalFormatting sqref="AF123">
    <cfRule type="expression" dxfId="4872" priority="6595">
      <formula>#REF!</formula>
    </cfRule>
  </conditionalFormatting>
  <conditionalFormatting sqref="AF123">
    <cfRule type="cellIs" dxfId="4871" priority="6594" operator="equal">
      <formula>#REF!</formula>
    </cfRule>
  </conditionalFormatting>
  <conditionalFormatting sqref="Y123">
    <cfRule type="expression" dxfId="4870" priority="6591">
      <formula>Y123&lt;&gt;""</formula>
    </cfRule>
    <cfRule type="expression" dxfId="4869" priority="6592">
      <formula>A123&lt;&gt;""</formula>
    </cfRule>
  </conditionalFormatting>
  <conditionalFormatting sqref="AC123">
    <cfRule type="expression" dxfId="4868" priority="6589">
      <formula>AC123&lt;&gt;""</formula>
    </cfRule>
    <cfRule type="expression" dxfId="4867" priority="6590">
      <formula>A123&lt;&gt;""</formula>
    </cfRule>
  </conditionalFormatting>
  <conditionalFormatting sqref="Y124">
    <cfRule type="expression" dxfId="4866" priority="6586">
      <formula>Y124&lt;&gt;""</formula>
    </cfRule>
    <cfRule type="expression" dxfId="4865" priority="6587">
      <formula>A124&lt;&gt;""</formula>
    </cfRule>
  </conditionalFormatting>
  <conditionalFormatting sqref="AC124">
    <cfRule type="expression" dxfId="4864" priority="6584">
      <formula>AC124&lt;&gt;""</formula>
    </cfRule>
    <cfRule type="expression" dxfId="4863" priority="6585">
      <formula>A124&lt;&gt;""</formula>
    </cfRule>
  </conditionalFormatting>
  <conditionalFormatting sqref="AF125">
    <cfRule type="expression" dxfId="4862" priority="6583">
      <formula>#REF!</formula>
    </cfRule>
  </conditionalFormatting>
  <conditionalFormatting sqref="AF125">
    <cfRule type="cellIs" dxfId="4861" priority="6582" operator="equal">
      <formula>#REF!</formula>
    </cfRule>
  </conditionalFormatting>
  <conditionalFormatting sqref="Y125">
    <cfRule type="expression" dxfId="4860" priority="6579">
      <formula>Y125&lt;&gt;""</formula>
    </cfRule>
    <cfRule type="expression" dxfId="4859" priority="6580">
      <formula>A125&lt;&gt;""</formula>
    </cfRule>
  </conditionalFormatting>
  <conditionalFormatting sqref="AC125">
    <cfRule type="expression" dxfId="4858" priority="6577">
      <formula>AC125&lt;&gt;""</formula>
    </cfRule>
    <cfRule type="expression" dxfId="4857" priority="6578">
      <formula>A125&lt;&gt;""</formula>
    </cfRule>
  </conditionalFormatting>
  <conditionalFormatting sqref="Y126">
    <cfRule type="expression" dxfId="4856" priority="6572">
      <formula>Y126&lt;&gt;""</formula>
    </cfRule>
    <cfRule type="expression" dxfId="4855" priority="6573">
      <formula>A126&lt;&gt;""</formula>
    </cfRule>
  </conditionalFormatting>
  <conditionalFormatting sqref="AC126">
    <cfRule type="expression" dxfId="4854" priority="6570">
      <formula>AC126&lt;&gt;""</formula>
    </cfRule>
    <cfRule type="expression" dxfId="4853" priority="6571">
      <formula>A126&lt;&gt;""</formula>
    </cfRule>
  </conditionalFormatting>
  <conditionalFormatting sqref="Y254:Y256">
    <cfRule type="expression" dxfId="4852" priority="6567">
      <formula>Y254&lt;&gt;""</formula>
    </cfRule>
    <cfRule type="expression" dxfId="4851" priority="6568">
      <formula>A254&lt;&gt;""</formula>
    </cfRule>
  </conditionalFormatting>
  <conditionalFormatting sqref="AC127:AC128">
    <cfRule type="expression" dxfId="4850" priority="6565">
      <formula>AC127&lt;&gt;""</formula>
    </cfRule>
    <cfRule type="expression" dxfId="4849" priority="6566">
      <formula>A127&lt;&gt;""</formula>
    </cfRule>
  </conditionalFormatting>
  <conditionalFormatting sqref="AC129">
    <cfRule type="expression" dxfId="4848" priority="6562">
      <formula>AC129&lt;&gt;""</formula>
    </cfRule>
    <cfRule type="expression" dxfId="4847" priority="6563">
      <formula>A129&lt;&gt;""</formula>
    </cfRule>
  </conditionalFormatting>
  <conditionalFormatting sqref="AC131">
    <cfRule type="expression" dxfId="4846" priority="6559">
      <formula>AC131&lt;&gt;""</formula>
    </cfRule>
    <cfRule type="expression" dxfId="4845" priority="6560">
      <formula>A131&lt;&gt;""</formula>
    </cfRule>
  </conditionalFormatting>
  <conditionalFormatting sqref="AC133:AC134">
    <cfRule type="expression" dxfId="4844" priority="6556">
      <formula>AC133&lt;&gt;""</formula>
    </cfRule>
    <cfRule type="expression" dxfId="4843" priority="6557">
      <formula>A133&lt;&gt;""</formula>
    </cfRule>
  </conditionalFormatting>
  <conditionalFormatting sqref="AC135">
    <cfRule type="expression" dxfId="4842" priority="6553">
      <formula>AC135&lt;&gt;""</formula>
    </cfRule>
    <cfRule type="expression" dxfId="4841" priority="6554">
      <formula>A135&lt;&gt;""</formula>
    </cfRule>
  </conditionalFormatting>
  <conditionalFormatting sqref="AF188:AF190 AF181:AF186">
    <cfRule type="expression" dxfId="4840" priority="6538">
      <formula>#REF!</formula>
    </cfRule>
  </conditionalFormatting>
  <conditionalFormatting sqref="AF188:AF190 AF181:AF186">
    <cfRule type="cellIs" dxfId="4839" priority="6537" operator="equal">
      <formula>#REF!</formula>
    </cfRule>
  </conditionalFormatting>
  <conditionalFormatting sqref="AF191">
    <cfRule type="expression" dxfId="4838" priority="6535">
      <formula>#REF!</formula>
    </cfRule>
  </conditionalFormatting>
  <conditionalFormatting sqref="AF191">
    <cfRule type="cellIs" dxfId="4837" priority="6534" operator="equal">
      <formula>#REF!</formula>
    </cfRule>
  </conditionalFormatting>
  <conditionalFormatting sqref="Y191">
    <cfRule type="expression" dxfId="4836" priority="6531">
      <formula>Y191&lt;&gt;""</formula>
    </cfRule>
    <cfRule type="expression" dxfId="4835" priority="6532">
      <formula>A191&lt;&gt;""</formula>
    </cfRule>
  </conditionalFormatting>
  <conditionalFormatting sqref="AC191">
    <cfRule type="expression" dxfId="4834" priority="6529">
      <formula>AC191&lt;&gt;""</formula>
    </cfRule>
    <cfRule type="expression" dxfId="4833" priority="6530">
      <formula>A191&lt;&gt;""</formula>
    </cfRule>
  </conditionalFormatting>
  <conditionalFormatting sqref="AF192">
    <cfRule type="expression" dxfId="4832" priority="6528">
      <formula>#REF!</formula>
    </cfRule>
  </conditionalFormatting>
  <conditionalFormatting sqref="AF192">
    <cfRule type="cellIs" dxfId="4831" priority="6527" operator="equal">
      <formula>#REF!</formula>
    </cfRule>
  </conditionalFormatting>
  <conditionalFormatting sqref="Y192">
    <cfRule type="expression" dxfId="4830" priority="6524">
      <formula>Y192&lt;&gt;""</formula>
    </cfRule>
    <cfRule type="expression" dxfId="4829" priority="6525">
      <formula>A192&lt;&gt;""</formula>
    </cfRule>
  </conditionalFormatting>
  <conditionalFormatting sqref="AC192">
    <cfRule type="expression" dxfId="4828" priority="6522">
      <formula>AC192&lt;&gt;""</formula>
    </cfRule>
    <cfRule type="expression" dxfId="4827" priority="6523">
      <formula>A192&lt;&gt;""</formula>
    </cfRule>
  </conditionalFormatting>
  <conditionalFormatting sqref="AF193:AF195">
    <cfRule type="expression" dxfId="4826" priority="6521">
      <formula>#REF!</formula>
    </cfRule>
  </conditionalFormatting>
  <conditionalFormatting sqref="AF193:AF195">
    <cfRule type="cellIs" dxfId="4825" priority="6520" operator="equal">
      <formula>#REF!</formula>
    </cfRule>
  </conditionalFormatting>
  <conditionalFormatting sqref="Y193">
    <cfRule type="expression" dxfId="4824" priority="6517">
      <formula>Y193&lt;&gt;""</formula>
    </cfRule>
    <cfRule type="expression" dxfId="4823" priority="6518">
      <formula>A193&lt;&gt;""</formula>
    </cfRule>
  </conditionalFormatting>
  <conditionalFormatting sqref="AC193">
    <cfRule type="expression" dxfId="4822" priority="6515">
      <formula>AC193&lt;&gt;""</formula>
    </cfRule>
    <cfRule type="expression" dxfId="4821" priority="6516">
      <formula>A193&lt;&gt;""</formula>
    </cfRule>
  </conditionalFormatting>
  <conditionalFormatting sqref="Y194">
    <cfRule type="expression" dxfId="4820" priority="6512">
      <formula>Y194&lt;&gt;""</formula>
    </cfRule>
    <cfRule type="expression" dxfId="4819" priority="6513">
      <formula>A194&lt;&gt;""</formula>
    </cfRule>
  </conditionalFormatting>
  <conditionalFormatting sqref="AC194">
    <cfRule type="expression" dxfId="4818" priority="6510">
      <formula>AC194&lt;&gt;""</formula>
    </cfRule>
    <cfRule type="expression" dxfId="4817" priority="6511">
      <formula>A194&lt;&gt;""</formula>
    </cfRule>
  </conditionalFormatting>
  <conditionalFormatting sqref="Y204">
    <cfRule type="expression" dxfId="4816" priority="6498">
      <formula>Y204&lt;&gt;""</formula>
    </cfRule>
    <cfRule type="expression" dxfId="4815" priority="6499">
      <formula>A204&lt;&gt;""</formula>
    </cfRule>
  </conditionalFormatting>
  <conditionalFormatting sqref="Y205:Y240">
    <cfRule type="expression" dxfId="4814" priority="6495">
      <formula>Y205&lt;&gt;""</formula>
    </cfRule>
    <cfRule type="expression" dxfId="4813" priority="6496">
      <formula>A205&lt;&gt;""</formula>
    </cfRule>
  </conditionalFormatting>
  <conditionalFormatting sqref="Y241">
    <cfRule type="expression" dxfId="4812" priority="6457">
      <formula>Y241&lt;&gt;""</formula>
    </cfRule>
    <cfRule type="expression" dxfId="4811" priority="6458">
      <formula>A241&lt;&gt;""</formula>
    </cfRule>
  </conditionalFormatting>
  <conditionalFormatting sqref="AC241">
    <cfRule type="expression" dxfId="4810" priority="6455">
      <formula>AC241&lt;&gt;""</formula>
    </cfRule>
    <cfRule type="expression" dxfId="4809" priority="6456">
      <formula>A241&lt;&gt;""</formula>
    </cfRule>
  </conditionalFormatting>
  <conditionalFormatting sqref="Y242">
    <cfRule type="expression" dxfId="4808" priority="6452">
      <formula>Y242&lt;&gt;""</formula>
    </cfRule>
    <cfRule type="expression" dxfId="4807" priority="6453">
      <formula>A242&lt;&gt;""</formula>
    </cfRule>
  </conditionalFormatting>
  <conditionalFormatting sqref="AC242">
    <cfRule type="expression" dxfId="4806" priority="6450">
      <formula>AC242&lt;&gt;""</formula>
    </cfRule>
    <cfRule type="expression" dxfId="4805" priority="6451">
      <formula>A242&lt;&gt;""</formula>
    </cfRule>
  </conditionalFormatting>
  <conditionalFormatting sqref="Y243">
    <cfRule type="expression" dxfId="4804" priority="6447">
      <formula>Y243&lt;&gt;""</formula>
    </cfRule>
    <cfRule type="expression" dxfId="4803" priority="6448">
      <formula>A243&lt;&gt;""</formula>
    </cfRule>
  </conditionalFormatting>
  <conditionalFormatting sqref="AC243">
    <cfRule type="expression" dxfId="4802" priority="6445">
      <formula>AC243&lt;&gt;""</formula>
    </cfRule>
    <cfRule type="expression" dxfId="4801" priority="6446">
      <formula>A243&lt;&gt;""</formula>
    </cfRule>
  </conditionalFormatting>
  <conditionalFormatting sqref="AF244">
    <cfRule type="expression" dxfId="4800" priority="6444">
      <formula>#REF!</formula>
    </cfRule>
  </conditionalFormatting>
  <conditionalFormatting sqref="AF244">
    <cfRule type="cellIs" dxfId="4799" priority="6443" operator="equal">
      <formula>#REF!</formula>
    </cfRule>
  </conditionalFormatting>
  <conditionalFormatting sqref="Y244">
    <cfRule type="expression" dxfId="4798" priority="6440">
      <formula>Y244&lt;&gt;""</formula>
    </cfRule>
    <cfRule type="expression" dxfId="4797" priority="6441">
      <formula>A244&lt;&gt;""</formula>
    </cfRule>
  </conditionalFormatting>
  <conditionalFormatting sqref="AC244">
    <cfRule type="expression" dxfId="4796" priority="6438">
      <formula>AC244&lt;&gt;""</formula>
    </cfRule>
    <cfRule type="expression" dxfId="4795" priority="6439">
      <formula>A244&lt;&gt;""</formula>
    </cfRule>
  </conditionalFormatting>
  <conditionalFormatting sqref="AF245">
    <cfRule type="expression" dxfId="4794" priority="6437">
      <formula>#REF!</formula>
    </cfRule>
  </conditionalFormatting>
  <conditionalFormatting sqref="AF245">
    <cfRule type="cellIs" dxfId="4793" priority="6436" operator="equal">
      <formula>#REF!</formula>
    </cfRule>
  </conditionalFormatting>
  <conditionalFormatting sqref="Y245">
    <cfRule type="expression" dxfId="4792" priority="6433">
      <formula>Y245&lt;&gt;""</formula>
    </cfRule>
    <cfRule type="expression" dxfId="4791" priority="6434">
      <formula>A245&lt;&gt;""</formula>
    </cfRule>
  </conditionalFormatting>
  <conditionalFormatting sqref="AC245">
    <cfRule type="expression" dxfId="4790" priority="6431">
      <formula>AC245&lt;&gt;""</formula>
    </cfRule>
    <cfRule type="expression" dxfId="4789" priority="6432">
      <formula>A245&lt;&gt;""</formula>
    </cfRule>
  </conditionalFormatting>
  <conditionalFormatting sqref="AF246">
    <cfRule type="expression" dxfId="4788" priority="6430">
      <formula>#REF!</formula>
    </cfRule>
  </conditionalFormatting>
  <conditionalFormatting sqref="AF246">
    <cfRule type="cellIs" dxfId="4787" priority="6429" operator="equal">
      <formula>#REF!</formula>
    </cfRule>
  </conditionalFormatting>
  <conditionalFormatting sqref="Y246">
    <cfRule type="expression" dxfId="4786" priority="6426">
      <formula>Y246&lt;&gt;""</formula>
    </cfRule>
    <cfRule type="expression" dxfId="4785" priority="6427">
      <formula>A246&lt;&gt;""</formula>
    </cfRule>
  </conditionalFormatting>
  <conditionalFormatting sqref="AC246">
    <cfRule type="expression" dxfId="4784" priority="6424">
      <formula>AC246&lt;&gt;""</formula>
    </cfRule>
    <cfRule type="expression" dxfId="4783" priority="6425">
      <formula>A246&lt;&gt;""</formula>
    </cfRule>
  </conditionalFormatting>
  <conditionalFormatting sqref="Y247">
    <cfRule type="expression" dxfId="4782" priority="6421">
      <formula>Y247&lt;&gt;""</formula>
    </cfRule>
    <cfRule type="expression" dxfId="4781" priority="6422">
      <formula>A247&lt;&gt;""</formula>
    </cfRule>
  </conditionalFormatting>
  <conditionalFormatting sqref="AC247">
    <cfRule type="expression" dxfId="4780" priority="6419">
      <formula>AC247&lt;&gt;""</formula>
    </cfRule>
    <cfRule type="expression" dxfId="4779" priority="6420">
      <formula>A247&lt;&gt;""</formula>
    </cfRule>
  </conditionalFormatting>
  <conditionalFormatting sqref="AF248">
    <cfRule type="expression" dxfId="4778" priority="6418">
      <formula>#REF!</formula>
    </cfRule>
  </conditionalFormatting>
  <conditionalFormatting sqref="AF248">
    <cfRule type="cellIs" dxfId="4777" priority="6417" operator="equal">
      <formula>#REF!</formula>
    </cfRule>
  </conditionalFormatting>
  <conditionalFormatting sqref="Y248">
    <cfRule type="expression" dxfId="4776" priority="6414">
      <formula>Y248&lt;&gt;""</formula>
    </cfRule>
    <cfRule type="expression" dxfId="4775" priority="6415">
      <formula>A248&lt;&gt;""</formula>
    </cfRule>
  </conditionalFormatting>
  <conditionalFormatting sqref="AC248">
    <cfRule type="expression" dxfId="4774" priority="6412">
      <formula>AC248&lt;&gt;""</formula>
    </cfRule>
    <cfRule type="expression" dxfId="4773" priority="6413">
      <formula>A248&lt;&gt;""</formula>
    </cfRule>
  </conditionalFormatting>
  <conditionalFormatting sqref="Y249">
    <cfRule type="expression" dxfId="4772" priority="6409">
      <formula>Y249&lt;&gt;""</formula>
    </cfRule>
    <cfRule type="expression" dxfId="4771" priority="6410">
      <formula>A249&lt;&gt;""</formula>
    </cfRule>
  </conditionalFormatting>
  <conditionalFormatting sqref="AC249">
    <cfRule type="expression" dxfId="4770" priority="6407">
      <formula>AC249&lt;&gt;""</formula>
    </cfRule>
    <cfRule type="expression" dxfId="4769" priority="6408">
      <formula>A249&lt;&gt;""</formula>
    </cfRule>
  </conditionalFormatting>
  <conditionalFormatting sqref="Y250">
    <cfRule type="expression" dxfId="4768" priority="6404">
      <formula>Y250&lt;&gt;""</formula>
    </cfRule>
    <cfRule type="expression" dxfId="4767" priority="6405">
      <formula>A250&lt;&gt;""</formula>
    </cfRule>
  </conditionalFormatting>
  <conditionalFormatting sqref="AC250">
    <cfRule type="expression" dxfId="4766" priority="6402">
      <formula>AC250&lt;&gt;""</formula>
    </cfRule>
    <cfRule type="expression" dxfId="4765" priority="6403">
      <formula>A250&lt;&gt;""</formula>
    </cfRule>
  </conditionalFormatting>
  <conditionalFormatting sqref="Y251">
    <cfRule type="expression" dxfId="4764" priority="6399">
      <formula>Y251&lt;&gt;""</formula>
    </cfRule>
    <cfRule type="expression" dxfId="4763" priority="6400">
      <formula>A251&lt;&gt;""</formula>
    </cfRule>
  </conditionalFormatting>
  <conditionalFormatting sqref="AC251">
    <cfRule type="expression" dxfId="4762" priority="6397">
      <formula>AC251&lt;&gt;""</formula>
    </cfRule>
    <cfRule type="expression" dxfId="4761" priority="6398">
      <formula>A251&lt;&gt;""</formula>
    </cfRule>
  </conditionalFormatting>
  <conditionalFormatting sqref="Y252">
    <cfRule type="expression" dxfId="4760" priority="6394">
      <formula>Y252&lt;&gt;""</formula>
    </cfRule>
    <cfRule type="expression" dxfId="4759" priority="6395">
      <formula>A252&lt;&gt;""</formula>
    </cfRule>
  </conditionalFormatting>
  <conditionalFormatting sqref="AC252">
    <cfRule type="expression" dxfId="4758" priority="6392">
      <formula>AC252&lt;&gt;""</formula>
    </cfRule>
    <cfRule type="expression" dxfId="4757" priority="6393">
      <formula>A252&lt;&gt;""</formula>
    </cfRule>
  </conditionalFormatting>
  <conditionalFormatting sqref="Y253">
    <cfRule type="expression" dxfId="4756" priority="6389">
      <formula>Y253&lt;&gt;""</formula>
    </cfRule>
    <cfRule type="expression" dxfId="4755" priority="6390">
      <formula>A253&lt;&gt;""</formula>
    </cfRule>
  </conditionalFormatting>
  <conditionalFormatting sqref="AC253">
    <cfRule type="expression" dxfId="4754" priority="6387">
      <formula>AC253&lt;&gt;""</formula>
    </cfRule>
    <cfRule type="expression" dxfId="4753" priority="6388">
      <formula>A253&lt;&gt;""</formula>
    </cfRule>
  </conditionalFormatting>
  <conditionalFormatting sqref="AC254">
    <cfRule type="expression" dxfId="4752" priority="6384">
      <formula>AC254&lt;&gt;""</formula>
    </cfRule>
    <cfRule type="expression" dxfId="4751" priority="6385">
      <formula>A254&lt;&gt;""</formula>
    </cfRule>
  </conditionalFormatting>
  <conditionalFormatting sqref="AF255:AF256">
    <cfRule type="expression" dxfId="4750" priority="6383">
      <formula>#REF!</formula>
    </cfRule>
  </conditionalFormatting>
  <conditionalFormatting sqref="AF255:AF256">
    <cfRule type="cellIs" dxfId="4749" priority="6382" operator="equal">
      <formula>#REF!</formula>
    </cfRule>
  </conditionalFormatting>
  <conditionalFormatting sqref="AC255">
    <cfRule type="expression" dxfId="4748" priority="6379">
      <formula>AC255&lt;&gt;""</formula>
    </cfRule>
    <cfRule type="expression" dxfId="4747" priority="6380">
      <formula>A255&lt;&gt;""</formula>
    </cfRule>
  </conditionalFormatting>
  <conditionalFormatting sqref="AC256">
    <cfRule type="expression" dxfId="4746" priority="6376">
      <formula>AC256&lt;&gt;""</formula>
    </cfRule>
    <cfRule type="expression" dxfId="4745" priority="6377">
      <formula>A256&lt;&gt;""</formula>
    </cfRule>
  </conditionalFormatting>
  <conditionalFormatting sqref="AF257">
    <cfRule type="expression" dxfId="4744" priority="6375">
      <formula>#REF!</formula>
    </cfRule>
  </conditionalFormatting>
  <conditionalFormatting sqref="AF257">
    <cfRule type="cellIs" dxfId="4743" priority="6374" operator="equal">
      <formula>#REF!</formula>
    </cfRule>
  </conditionalFormatting>
  <conditionalFormatting sqref="Y257">
    <cfRule type="expression" dxfId="4742" priority="6371">
      <formula>Y257&lt;&gt;""</formula>
    </cfRule>
    <cfRule type="expression" dxfId="4741" priority="6372">
      <formula>A257&lt;&gt;""</formula>
    </cfRule>
  </conditionalFormatting>
  <conditionalFormatting sqref="AC257">
    <cfRule type="expression" dxfId="4740" priority="6369">
      <formula>AC257&lt;&gt;""</formula>
    </cfRule>
    <cfRule type="expression" dxfId="4739" priority="6370">
      <formula>A257&lt;&gt;""</formula>
    </cfRule>
  </conditionalFormatting>
  <conditionalFormatting sqref="AF258">
    <cfRule type="expression" dxfId="4738" priority="6368">
      <formula>#REF!</formula>
    </cfRule>
  </conditionalFormatting>
  <conditionalFormatting sqref="AF258">
    <cfRule type="cellIs" dxfId="4737" priority="6367" operator="equal">
      <formula>#REF!</formula>
    </cfRule>
  </conditionalFormatting>
  <conditionalFormatting sqref="Y258">
    <cfRule type="expression" dxfId="4736" priority="6364">
      <formula>Y258&lt;&gt;""</formula>
    </cfRule>
    <cfRule type="expression" dxfId="4735" priority="6365">
      <formula>A258&lt;&gt;""</formula>
    </cfRule>
  </conditionalFormatting>
  <conditionalFormatting sqref="AC258">
    <cfRule type="expression" dxfId="4734" priority="6362">
      <formula>AC258&lt;&gt;""</formula>
    </cfRule>
    <cfRule type="expression" dxfId="4733" priority="6363">
      <formula>A258&lt;&gt;""</formula>
    </cfRule>
  </conditionalFormatting>
  <conditionalFormatting sqref="AF259:AF296 AF298">
    <cfRule type="expression" dxfId="4732" priority="6361">
      <formula>#REF!</formula>
    </cfRule>
  </conditionalFormatting>
  <conditionalFormatting sqref="AF259:AF296 AF298">
    <cfRule type="cellIs" dxfId="4731" priority="6360" operator="equal">
      <formula>#REF!</formula>
    </cfRule>
  </conditionalFormatting>
  <conditionalFormatting sqref="Y259:Y299">
    <cfRule type="expression" dxfId="4730" priority="6357">
      <formula>Y259&lt;&gt;""</formula>
    </cfRule>
    <cfRule type="expression" dxfId="4729" priority="6358">
      <formula>A259&lt;&gt;""</formula>
    </cfRule>
  </conditionalFormatting>
  <conditionalFormatting sqref="AC259:AC299">
    <cfRule type="expression" dxfId="4728" priority="6355">
      <formula>AC259&lt;&gt;""</formula>
    </cfRule>
    <cfRule type="expression" dxfId="4727" priority="6356">
      <formula>A259&lt;&gt;""</formula>
    </cfRule>
  </conditionalFormatting>
  <conditionalFormatting sqref="Y300">
    <cfRule type="expression" dxfId="4726" priority="6353">
      <formula>Y300&lt;&gt;""</formula>
    </cfRule>
    <cfRule type="expression" dxfId="4725" priority="6354">
      <formula>A300&lt;&gt;""</formula>
    </cfRule>
  </conditionalFormatting>
  <conditionalFormatting sqref="AC300">
    <cfRule type="expression" dxfId="4724" priority="6351">
      <formula>AC300&lt;&gt;""</formula>
    </cfRule>
    <cfRule type="expression" dxfId="4723" priority="6352">
      <formula>A300&lt;&gt;""</formula>
    </cfRule>
  </conditionalFormatting>
  <conditionalFormatting sqref="Y301">
    <cfRule type="expression" dxfId="4722" priority="6348">
      <formula>Y301&lt;&gt;""</formula>
    </cfRule>
    <cfRule type="expression" dxfId="4721" priority="6349">
      <formula>A301&lt;&gt;""</formula>
    </cfRule>
  </conditionalFormatting>
  <conditionalFormatting sqref="AC301">
    <cfRule type="expression" dxfId="4720" priority="6346">
      <formula>AC301&lt;&gt;""</formula>
    </cfRule>
    <cfRule type="expression" dxfId="4719" priority="6347">
      <formula>A301&lt;&gt;""</formula>
    </cfRule>
  </conditionalFormatting>
  <conditionalFormatting sqref="J191:J195 J112:J126 J257:J258">
    <cfRule type="expression" dxfId="4718" priority="6345">
      <formula>#REF!</formula>
    </cfRule>
  </conditionalFormatting>
  <conditionalFormatting sqref="E112">
    <cfRule type="expression" dxfId="4717" priority="6344">
      <formula>$C112&lt;&gt;"INFORMACIÓN"</formula>
    </cfRule>
  </conditionalFormatting>
  <conditionalFormatting sqref="F112">
    <cfRule type="expression" dxfId="4716" priority="6343">
      <formula>$C112&lt;&gt;"INFORMACIÓN"</formula>
    </cfRule>
  </conditionalFormatting>
  <conditionalFormatting sqref="E113">
    <cfRule type="expression" dxfId="4715" priority="6341">
      <formula>$C113&lt;&gt;"INFORMACIÓN"</formula>
    </cfRule>
  </conditionalFormatting>
  <conditionalFormatting sqref="E114">
    <cfRule type="expression" dxfId="4714" priority="6340">
      <formula>$C114&lt;&gt;"INFORMACIÓN"</formula>
    </cfRule>
  </conditionalFormatting>
  <conditionalFormatting sqref="E115:E116">
    <cfRule type="expression" dxfId="4713" priority="6339">
      <formula>$C115&lt;&gt;"INFORMACIÓN"</formula>
    </cfRule>
  </conditionalFormatting>
  <conditionalFormatting sqref="E117">
    <cfRule type="expression" dxfId="4712" priority="6338">
      <formula>$C117&lt;&gt;"INFORMACIÓN"</formula>
    </cfRule>
  </conditionalFormatting>
  <conditionalFormatting sqref="E118:E120">
    <cfRule type="expression" dxfId="4711" priority="6337">
      <formula>$C118&lt;&gt;"INFORMACIÓN"</formula>
    </cfRule>
  </conditionalFormatting>
  <conditionalFormatting sqref="E121">
    <cfRule type="expression" dxfId="4710" priority="6336">
      <formula>$C121&lt;&gt;"INFORMACIÓN"</formula>
    </cfRule>
  </conditionalFormatting>
  <conditionalFormatting sqref="E122">
    <cfRule type="expression" dxfId="4709" priority="6335">
      <formula>$C122&lt;&gt;"INFORMACIÓN"</formula>
    </cfRule>
  </conditionalFormatting>
  <conditionalFormatting sqref="E123">
    <cfRule type="expression" dxfId="4708" priority="6334">
      <formula>$C123&lt;&gt;"INFORMACIÓN"</formula>
    </cfRule>
  </conditionalFormatting>
  <conditionalFormatting sqref="E124">
    <cfRule type="expression" dxfId="4707" priority="6333">
      <formula>$C124&lt;&gt;"INFORMACIÓN"</formula>
    </cfRule>
  </conditionalFormatting>
  <conditionalFormatting sqref="E125">
    <cfRule type="expression" dxfId="4706" priority="6332">
      <formula>$C125&lt;&gt;"INFORMACIÓN"</formula>
    </cfRule>
  </conditionalFormatting>
  <conditionalFormatting sqref="E192">
    <cfRule type="expression" dxfId="4705" priority="6331">
      <formula>$C192&lt;&gt;"INFORMACIÓN"</formula>
    </cfRule>
  </conditionalFormatting>
  <conditionalFormatting sqref="E193">
    <cfRule type="expression" dxfId="4704" priority="6330">
      <formula>$C193&lt;&gt;"INFORMACIÓN"</formula>
    </cfRule>
  </conditionalFormatting>
  <conditionalFormatting sqref="E195">
    <cfRule type="expression" dxfId="4703" priority="6329">
      <formula>$C195&lt;&gt;"INFORMACIÓN"</formula>
    </cfRule>
  </conditionalFormatting>
  <conditionalFormatting sqref="E197">
    <cfRule type="expression" dxfId="4702" priority="6328">
      <formula>$C197&lt;&gt;"INFORMACIÓN"</formula>
    </cfRule>
  </conditionalFormatting>
  <conditionalFormatting sqref="E200">
    <cfRule type="expression" dxfId="4701" priority="6327">
      <formula>$C200&lt;&gt;"INFORMACIÓN"</formula>
    </cfRule>
  </conditionalFormatting>
  <conditionalFormatting sqref="F113">
    <cfRule type="expression" dxfId="4700" priority="6326">
      <formula>$C113&lt;&gt;"INFORMACIÓN"</formula>
    </cfRule>
  </conditionalFormatting>
  <conditionalFormatting sqref="F114">
    <cfRule type="expression" dxfId="4699" priority="6325">
      <formula>$C114&lt;&gt;"INFORMACIÓN"</formula>
    </cfRule>
  </conditionalFormatting>
  <conditionalFormatting sqref="F115:F116">
    <cfRule type="expression" dxfId="4698" priority="6324">
      <formula>$C115&lt;&gt;"INFORMACIÓN"</formula>
    </cfRule>
  </conditionalFormatting>
  <conditionalFormatting sqref="F117">
    <cfRule type="expression" dxfId="4697" priority="6323">
      <formula>$C117&lt;&gt;"INFORMACIÓN"</formula>
    </cfRule>
  </conditionalFormatting>
  <conditionalFormatting sqref="F118:F120">
    <cfRule type="expression" dxfId="4696" priority="6322">
      <formula>$C118&lt;&gt;"INFORMACIÓN"</formula>
    </cfRule>
  </conditionalFormatting>
  <conditionalFormatting sqref="F121">
    <cfRule type="expression" dxfId="4695" priority="6321">
      <formula>$C121&lt;&gt;"INFORMACIÓN"</formula>
    </cfRule>
  </conditionalFormatting>
  <conditionalFormatting sqref="F122">
    <cfRule type="expression" dxfId="4694" priority="6320">
      <formula>$C122&lt;&gt;"INFORMACIÓN"</formula>
    </cfRule>
  </conditionalFormatting>
  <conditionalFormatting sqref="F123">
    <cfRule type="expression" dxfId="4693" priority="6319">
      <formula>$C123&lt;&gt;"INFORMACIÓN"</formula>
    </cfRule>
  </conditionalFormatting>
  <conditionalFormatting sqref="F124">
    <cfRule type="expression" dxfId="4692" priority="6318">
      <formula>$C124&lt;&gt;"INFORMACIÓN"</formula>
    </cfRule>
  </conditionalFormatting>
  <conditionalFormatting sqref="F125:F126">
    <cfRule type="expression" dxfId="4691" priority="6317">
      <formula>$C125&lt;&gt;"INFORMACIÓN"</formula>
    </cfRule>
  </conditionalFormatting>
  <conditionalFormatting sqref="F192">
    <cfRule type="expression" dxfId="4690" priority="6316">
      <formula>$C192&lt;&gt;"INFORMACIÓN"</formula>
    </cfRule>
  </conditionalFormatting>
  <conditionalFormatting sqref="F193">
    <cfRule type="expression" dxfId="4689" priority="6315">
      <formula>$C193&lt;&gt;"INFORMACIÓN"</formula>
    </cfRule>
  </conditionalFormatting>
  <conditionalFormatting sqref="F195">
    <cfRule type="expression" dxfId="4688" priority="6314">
      <formula>$C195&lt;&gt;"INFORMACIÓN"</formula>
    </cfRule>
  </conditionalFormatting>
  <conditionalFormatting sqref="F197">
    <cfRule type="expression" dxfId="4687" priority="6313">
      <formula>$C197&lt;&gt;"INFORMACIÓN"</formula>
    </cfRule>
  </conditionalFormatting>
  <conditionalFormatting sqref="F200">
    <cfRule type="expression" dxfId="4686" priority="6312">
      <formula>$C200&lt;&gt;"INFORMACIÓN"</formula>
    </cfRule>
  </conditionalFormatting>
  <conditionalFormatting sqref="AR112:AW112">
    <cfRule type="expression" dxfId="4685" priority="6311">
      <formula>$Y112&lt;&gt;"INFORMACIÓN PÚBLICA"</formula>
    </cfRule>
  </conditionalFormatting>
  <conditionalFormatting sqref="AR125:AW125">
    <cfRule type="expression" dxfId="4684" priority="6310">
      <formula>$Y125&lt;&gt;"INFORMACIÓN PÚBLICA"</formula>
    </cfRule>
  </conditionalFormatting>
  <conditionalFormatting sqref="AJ137">
    <cfRule type="expression" dxfId="4683" priority="6267">
      <formula>$Y137="NO CLASIFICADA"</formula>
    </cfRule>
    <cfRule type="expression" dxfId="4682" priority="6268">
      <formula>$Y137="INFORMACIÓN PÚBLICA"</formula>
    </cfRule>
  </conditionalFormatting>
  <conditionalFormatting sqref="AG113">
    <cfRule type="expression" dxfId="4681" priority="6266">
      <formula>#REF!</formula>
    </cfRule>
  </conditionalFormatting>
  <conditionalFormatting sqref="AG113">
    <cfRule type="cellIs" dxfId="4680" priority="6265" operator="equal">
      <formula>#REF!</formula>
    </cfRule>
  </conditionalFormatting>
  <conditionalFormatting sqref="AG113:AJ113">
    <cfRule type="expression" dxfId="4679" priority="6263">
      <formula>$Y113="NO CLASIFICADA"</formula>
    </cfRule>
    <cfRule type="expression" dxfId="4678" priority="6264">
      <formula>$Y113="INFORMACIÓN PÚBLICA"</formula>
    </cfRule>
  </conditionalFormatting>
  <conditionalFormatting sqref="AG114">
    <cfRule type="expression" dxfId="4677" priority="6262">
      <formula>#REF!</formula>
    </cfRule>
  </conditionalFormatting>
  <conditionalFormatting sqref="AG114">
    <cfRule type="cellIs" dxfId="4676" priority="6261" operator="equal">
      <formula>#REF!</formula>
    </cfRule>
  </conditionalFormatting>
  <conditionalFormatting sqref="AG114:AJ114">
    <cfRule type="expression" dxfId="4675" priority="6259">
      <formula>$Y114="NO CLASIFICADA"</formula>
    </cfRule>
    <cfRule type="expression" dxfId="4674" priority="6260">
      <formula>$Y114="INFORMACIÓN PÚBLICA"</formula>
    </cfRule>
  </conditionalFormatting>
  <conditionalFormatting sqref="AG116">
    <cfRule type="expression" dxfId="4673" priority="6258">
      <formula>#REF!</formula>
    </cfRule>
  </conditionalFormatting>
  <conditionalFormatting sqref="AG116">
    <cfRule type="cellIs" dxfId="4672" priority="6257" operator="equal">
      <formula>#REF!</formula>
    </cfRule>
  </conditionalFormatting>
  <conditionalFormatting sqref="AG116:AJ116">
    <cfRule type="expression" dxfId="4671" priority="6255">
      <formula>$Y116="NO CLASIFICADA"</formula>
    </cfRule>
    <cfRule type="expression" dxfId="4670" priority="6256">
      <formula>$Y116="INFORMACIÓN PÚBLICA"</formula>
    </cfRule>
  </conditionalFormatting>
  <conditionalFormatting sqref="AG118">
    <cfRule type="expression" dxfId="4669" priority="6250">
      <formula>#REF!</formula>
    </cfRule>
  </conditionalFormatting>
  <conditionalFormatting sqref="AG118">
    <cfRule type="cellIs" dxfId="4668" priority="6249" operator="equal">
      <formula>#REF!</formula>
    </cfRule>
  </conditionalFormatting>
  <conditionalFormatting sqref="AG118:AJ118">
    <cfRule type="expression" dxfId="4667" priority="6247">
      <formula>$Y118="NO CLASIFICADA"</formula>
    </cfRule>
    <cfRule type="expression" dxfId="4666" priority="6248">
      <formula>$Y118="INFORMACIÓN PÚBLICA"</formula>
    </cfRule>
  </conditionalFormatting>
  <conditionalFormatting sqref="AG121">
    <cfRule type="expression" dxfId="4665" priority="6246">
      <formula>#REF!</formula>
    </cfRule>
  </conditionalFormatting>
  <conditionalFormatting sqref="AG121">
    <cfRule type="cellIs" dxfId="4664" priority="6245" operator="equal">
      <formula>#REF!</formula>
    </cfRule>
  </conditionalFormatting>
  <conditionalFormatting sqref="AG121">
    <cfRule type="expression" dxfId="4663" priority="6243">
      <formula>$Y121="NO CLASIFICADA"</formula>
    </cfRule>
    <cfRule type="expression" dxfId="4662" priority="6244">
      <formula>$Y121="INFORMACIÓN PÚBLICA"</formula>
    </cfRule>
  </conditionalFormatting>
  <conditionalFormatting sqref="AG122">
    <cfRule type="expression" dxfId="4661" priority="6242">
      <formula>#REF!</formula>
    </cfRule>
  </conditionalFormatting>
  <conditionalFormatting sqref="AG122">
    <cfRule type="cellIs" dxfId="4660" priority="6241" operator="equal">
      <formula>#REF!</formula>
    </cfRule>
  </conditionalFormatting>
  <conditionalFormatting sqref="AG122:AJ122">
    <cfRule type="expression" dxfId="4659" priority="6239">
      <formula>$Y122="NO CLASIFICADA"</formula>
    </cfRule>
    <cfRule type="expression" dxfId="4658" priority="6240">
      <formula>$Y122="INFORMACIÓN PÚBLICA"</formula>
    </cfRule>
  </conditionalFormatting>
  <conditionalFormatting sqref="AG123">
    <cfRule type="expression" dxfId="4657" priority="6238">
      <formula>#REF!</formula>
    </cfRule>
  </conditionalFormatting>
  <conditionalFormatting sqref="AG123">
    <cfRule type="cellIs" dxfId="4656" priority="6237" operator="equal">
      <formula>#REF!</formula>
    </cfRule>
  </conditionalFormatting>
  <conditionalFormatting sqref="AG123:AJ123">
    <cfRule type="expression" dxfId="4655" priority="6235">
      <formula>$Y123="NO CLASIFICADA"</formula>
    </cfRule>
    <cfRule type="expression" dxfId="4654" priority="6236">
      <formula>$Y123="INFORMACIÓN PÚBLICA"</formula>
    </cfRule>
  </conditionalFormatting>
  <conditionalFormatting sqref="AG126">
    <cfRule type="expression" dxfId="4653" priority="6234">
      <formula>#REF!</formula>
    </cfRule>
  </conditionalFormatting>
  <conditionalFormatting sqref="AG126">
    <cfRule type="cellIs" dxfId="4652" priority="6233" operator="equal">
      <formula>#REF!</formula>
    </cfRule>
  </conditionalFormatting>
  <conditionalFormatting sqref="AG126:AJ126">
    <cfRule type="expression" dxfId="4651" priority="6231">
      <formula>$Y126="NO CLASIFICADA"</formula>
    </cfRule>
    <cfRule type="expression" dxfId="4650" priority="6232">
      <formula>$Y126="INFORMACIÓN PÚBLICA"</formula>
    </cfRule>
  </conditionalFormatting>
  <conditionalFormatting sqref="AJ128">
    <cfRule type="expression" dxfId="4649" priority="6229">
      <formula>$Y128="NO CLASIFICADA"</formula>
    </cfRule>
    <cfRule type="expression" dxfId="4648" priority="6230">
      <formula>$Y128="INFORMACIÓN PÚBLICA"</formula>
    </cfRule>
  </conditionalFormatting>
  <conditionalFormatting sqref="AG130 AG127:AG128">
    <cfRule type="expression" dxfId="4647" priority="6228">
      <formula>#REF!</formula>
    </cfRule>
  </conditionalFormatting>
  <conditionalFormatting sqref="AG130 AG127:AG128">
    <cfRule type="cellIs" dxfId="4646" priority="6227" operator="equal">
      <formula>#REF!</formula>
    </cfRule>
  </conditionalFormatting>
  <conditionalFormatting sqref="AL127">
    <cfRule type="expression" dxfId="4645" priority="6225">
      <formula>$Y127="NO CLASIFICADA"</formula>
    </cfRule>
    <cfRule type="expression" dxfId="4644" priority="6226">
      <formula>$Y127="INFORMACIÓN PÚBLICA"</formula>
    </cfRule>
  </conditionalFormatting>
  <conditionalFormatting sqref="AG129:AI129">
    <cfRule type="expression" dxfId="4643" priority="6223">
      <formula>$Y129="NO CLASIFICADA"</formula>
    </cfRule>
    <cfRule type="expression" dxfId="4642" priority="6224">
      <formula>$Y129="INFORMACIÓN PÚBLICA"</formula>
    </cfRule>
  </conditionalFormatting>
  <conditionalFormatting sqref="AH131:AI131">
    <cfRule type="expression" dxfId="4641" priority="6221">
      <formula>$Y131="NO CLASIFICADA"</formula>
    </cfRule>
    <cfRule type="expression" dxfId="4640" priority="6222">
      <formula>$Y131="INFORMACIÓN PÚBLICA"</formula>
    </cfRule>
  </conditionalFormatting>
  <conditionalFormatting sqref="AH133:AI133">
    <cfRule type="expression" dxfId="4639" priority="6219">
      <formula>$Y133="NO CLASIFICADA"</formula>
    </cfRule>
    <cfRule type="expression" dxfId="4638" priority="6220">
      <formula>$Y133="INFORMACIÓN PÚBLICA"</formula>
    </cfRule>
  </conditionalFormatting>
  <conditionalFormatting sqref="AI135:AJ135">
    <cfRule type="expression" dxfId="4637" priority="6217">
      <formula>$Y135="NO CLASIFICADA"</formula>
    </cfRule>
    <cfRule type="expression" dxfId="4636" priority="6218">
      <formula>$Y135="INFORMACIÓN PÚBLICA"</formula>
    </cfRule>
  </conditionalFormatting>
  <conditionalFormatting sqref="AH137:AI137">
    <cfRule type="expression" dxfId="4635" priority="6215">
      <formula>$Y137="NO CLASIFICADA"</formula>
    </cfRule>
    <cfRule type="expression" dxfId="4634" priority="6216">
      <formula>$Y137="INFORMACIÓN PÚBLICA"</formula>
    </cfRule>
  </conditionalFormatting>
  <conditionalFormatting sqref="AH145:AI148">
    <cfRule type="expression" dxfId="4633" priority="6213">
      <formula>$Y145="NO CLASIFICADA"</formula>
    </cfRule>
    <cfRule type="expression" dxfId="4632" priority="6214">
      <formula>$Y145="INFORMACIÓN PÚBLICA"</formula>
    </cfRule>
  </conditionalFormatting>
  <conditionalFormatting sqref="AH149:AI149">
    <cfRule type="expression" dxfId="4631" priority="6211">
      <formula>$Y149="NO CLASIFICADA"</formula>
    </cfRule>
    <cfRule type="expression" dxfId="4630" priority="6212">
      <formula>$Y149="INFORMACIÓN PÚBLICA"</formula>
    </cfRule>
  </conditionalFormatting>
  <conditionalFormatting sqref="AH166:AI166">
    <cfRule type="expression" dxfId="4629" priority="6209">
      <formula>$Y166="NO CLASIFICADA"</formula>
    </cfRule>
    <cfRule type="expression" dxfId="4628" priority="6210">
      <formula>$Y166="INFORMACIÓN PÚBLICA"</formula>
    </cfRule>
  </conditionalFormatting>
  <conditionalFormatting sqref="AH168:AI168">
    <cfRule type="expression" dxfId="4627" priority="6207">
      <formula>$Y168="NO CLASIFICADA"</formula>
    </cfRule>
    <cfRule type="expression" dxfId="4626" priority="6208">
      <formula>$Y168="INFORMACIÓN PÚBLICA"</formula>
    </cfRule>
  </conditionalFormatting>
  <conditionalFormatting sqref="AH170:AI170">
    <cfRule type="expression" dxfId="4625" priority="6205">
      <formula>$Y170="NO CLASIFICADA"</formula>
    </cfRule>
    <cfRule type="expression" dxfId="4624" priority="6206">
      <formula>$Y170="INFORMACIÓN PÚBLICA"</formula>
    </cfRule>
  </conditionalFormatting>
  <conditionalFormatting sqref="AH171:AI171">
    <cfRule type="expression" dxfId="4623" priority="6203">
      <formula>$Y171="NO CLASIFICADA"</formula>
    </cfRule>
    <cfRule type="expression" dxfId="4622" priority="6204">
      <formula>$Y171="INFORMACIÓN PÚBLICA"</formula>
    </cfRule>
  </conditionalFormatting>
  <conditionalFormatting sqref="AH172:AI172">
    <cfRule type="expression" dxfId="4621" priority="6201">
      <formula>$Y172="NO CLASIFICADA"</formula>
    </cfRule>
    <cfRule type="expression" dxfId="4620" priority="6202">
      <formula>$Y172="INFORMACIÓN PÚBLICA"</formula>
    </cfRule>
  </conditionalFormatting>
  <conditionalFormatting sqref="AH174:AI175">
    <cfRule type="expression" dxfId="4619" priority="6199">
      <formula>$Y174="NO CLASIFICADA"</formula>
    </cfRule>
    <cfRule type="expression" dxfId="4618" priority="6200">
      <formula>$Y174="INFORMACIÓN PÚBLICA"</formula>
    </cfRule>
  </conditionalFormatting>
  <conditionalFormatting sqref="AH176:AI176">
    <cfRule type="expression" dxfId="4617" priority="6197">
      <formula>$Y176="NO CLASIFICADA"</formula>
    </cfRule>
    <cfRule type="expression" dxfId="4616" priority="6198">
      <formula>$Y176="INFORMACIÓN PÚBLICA"</formula>
    </cfRule>
  </conditionalFormatting>
  <conditionalFormatting sqref="AH177:AI177">
    <cfRule type="expression" dxfId="4615" priority="6195">
      <formula>$Y177="NO CLASIFICADA"</formula>
    </cfRule>
    <cfRule type="expression" dxfId="4614" priority="6196">
      <formula>$Y177="INFORMACIÓN PÚBLICA"</formula>
    </cfRule>
  </conditionalFormatting>
  <conditionalFormatting sqref="AH178:AI178">
    <cfRule type="expression" dxfId="4613" priority="6193">
      <formula>$Y178="NO CLASIFICADA"</formula>
    </cfRule>
    <cfRule type="expression" dxfId="4612" priority="6194">
      <formula>$Y178="INFORMACIÓN PÚBLICA"</formula>
    </cfRule>
  </conditionalFormatting>
  <conditionalFormatting sqref="AH180:AI180">
    <cfRule type="expression" dxfId="4611" priority="6191">
      <formula>$Y180="NO CLASIFICADA"</formula>
    </cfRule>
    <cfRule type="expression" dxfId="4610" priority="6192">
      <formula>$Y180="INFORMACIÓN PÚBLICA"</formula>
    </cfRule>
  </conditionalFormatting>
  <conditionalFormatting sqref="AL188">
    <cfRule type="expression" dxfId="4609" priority="6189">
      <formula>$Y188="NO CLASIFICADA"</formula>
    </cfRule>
    <cfRule type="expression" dxfId="4608" priority="6190">
      <formula>$Y188="INFORMACIÓN PÚBLICA"</formula>
    </cfRule>
  </conditionalFormatting>
  <conditionalFormatting sqref="AG193:AG194">
    <cfRule type="expression" dxfId="4607" priority="6188">
      <formula>#REF!</formula>
    </cfRule>
  </conditionalFormatting>
  <conditionalFormatting sqref="AG193:AG194">
    <cfRule type="cellIs" dxfId="4606" priority="6187" operator="equal">
      <formula>#REF!</formula>
    </cfRule>
  </conditionalFormatting>
  <conditionalFormatting sqref="AG193:AJ193">
    <cfRule type="expression" dxfId="4605" priority="6185">
      <formula>$Y193="NO CLASIFICADA"</formula>
    </cfRule>
    <cfRule type="expression" dxfId="4604" priority="6186">
      <formula>$Y193="INFORMACIÓN PÚBLICA"</formula>
    </cfRule>
  </conditionalFormatting>
  <conditionalFormatting sqref="AH194:AJ194">
    <cfRule type="expression" dxfId="4603" priority="6183">
      <formula>$Y194="NO CLASIFICADA"</formula>
    </cfRule>
    <cfRule type="expression" dxfId="4602" priority="6184">
      <formula>$Y194="INFORMACIÓN PÚBLICA"</formula>
    </cfRule>
  </conditionalFormatting>
  <conditionalFormatting sqref="AG246:AG247">
    <cfRule type="expression" dxfId="4601" priority="6182">
      <formula>#REF!</formula>
    </cfRule>
  </conditionalFormatting>
  <conditionalFormatting sqref="AG246:AG247">
    <cfRule type="cellIs" dxfId="4600" priority="6181" operator="equal">
      <formula>#REF!</formula>
    </cfRule>
  </conditionalFormatting>
  <conditionalFormatting sqref="AH249:AJ253">
    <cfRule type="expression" dxfId="4599" priority="6179">
      <formula>$Y249="NO CLASIFICADA"</formula>
    </cfRule>
    <cfRule type="expression" dxfId="4598" priority="6180">
      <formula>$Y249="INFORMACIÓN PÚBLICA"</formula>
    </cfRule>
  </conditionalFormatting>
  <conditionalFormatting sqref="AG255">
    <cfRule type="expression" dxfId="4597" priority="6174">
      <formula>#REF!</formula>
    </cfRule>
  </conditionalFormatting>
  <conditionalFormatting sqref="AG255">
    <cfRule type="cellIs" dxfId="4596" priority="6173" operator="equal">
      <formula>#REF!</formula>
    </cfRule>
  </conditionalFormatting>
  <conditionalFormatting sqref="AG255">
    <cfRule type="expression" dxfId="4595" priority="6171">
      <formula>$Y255="NO CLASIFICADA"</formula>
    </cfRule>
    <cfRule type="expression" dxfId="4594" priority="6172">
      <formula>$Y255="INFORMACIÓN PÚBLICA"</formula>
    </cfRule>
  </conditionalFormatting>
  <conditionalFormatting sqref="AH256:AJ256">
    <cfRule type="expression" dxfId="4593" priority="6167">
      <formula>$Y256="NO CLASIFICADA"</formula>
    </cfRule>
    <cfRule type="expression" dxfId="4592" priority="6168">
      <formula>$Y256="INFORMACIÓN PÚBLICA"</formula>
    </cfRule>
  </conditionalFormatting>
  <conditionalFormatting sqref="AG257">
    <cfRule type="expression" dxfId="4591" priority="6166">
      <formula>#REF!</formula>
    </cfRule>
  </conditionalFormatting>
  <conditionalFormatting sqref="AG257">
    <cfRule type="cellIs" dxfId="4590" priority="6165" operator="equal">
      <formula>#REF!</formula>
    </cfRule>
  </conditionalFormatting>
  <conditionalFormatting sqref="AG257:AH257">
    <cfRule type="expression" dxfId="4589" priority="6163">
      <formula>$Y257="NO CLASIFICADA"</formula>
    </cfRule>
    <cfRule type="expression" dxfId="4588" priority="6164">
      <formula>$Y257="INFORMACIÓN PÚBLICA"</formula>
    </cfRule>
  </conditionalFormatting>
  <conditionalFormatting sqref="AF205">
    <cfRule type="expression" dxfId="4587" priority="6138">
      <formula>#REF!</formula>
    </cfRule>
  </conditionalFormatting>
  <conditionalFormatting sqref="AF205">
    <cfRule type="cellIs" dxfId="4586" priority="6137" operator="equal">
      <formula>#REF!</formula>
    </cfRule>
  </conditionalFormatting>
  <conditionalFormatting sqref="AF206">
    <cfRule type="expression" dxfId="4585" priority="6135">
      <formula>#REF!</formula>
    </cfRule>
  </conditionalFormatting>
  <conditionalFormatting sqref="AF206">
    <cfRule type="cellIs" dxfId="4584" priority="6134" operator="equal">
      <formula>#REF!</formula>
    </cfRule>
  </conditionalFormatting>
  <conditionalFormatting sqref="AF207">
    <cfRule type="expression" dxfId="4583" priority="6132">
      <formula>#REF!</formula>
    </cfRule>
  </conditionalFormatting>
  <conditionalFormatting sqref="AF207">
    <cfRule type="cellIs" dxfId="4582" priority="6131" operator="equal">
      <formula>#REF!</formula>
    </cfRule>
  </conditionalFormatting>
  <conditionalFormatting sqref="AF208">
    <cfRule type="expression" dxfId="4581" priority="6129">
      <formula>#REF!</formula>
    </cfRule>
  </conditionalFormatting>
  <conditionalFormatting sqref="AF208">
    <cfRule type="cellIs" dxfId="4580" priority="6128" operator="equal">
      <formula>#REF!</formula>
    </cfRule>
  </conditionalFormatting>
  <conditionalFormatting sqref="AF209">
    <cfRule type="expression" dxfId="4579" priority="6126">
      <formula>#REF!</formula>
    </cfRule>
  </conditionalFormatting>
  <conditionalFormatting sqref="AF209">
    <cfRule type="cellIs" dxfId="4578" priority="6125" operator="equal">
      <formula>#REF!</formula>
    </cfRule>
  </conditionalFormatting>
  <conditionalFormatting sqref="AF210">
    <cfRule type="expression" dxfId="4577" priority="6123">
      <formula>#REF!</formula>
    </cfRule>
  </conditionalFormatting>
  <conditionalFormatting sqref="AF210">
    <cfRule type="cellIs" dxfId="4576" priority="6122" operator="equal">
      <formula>#REF!</formula>
    </cfRule>
  </conditionalFormatting>
  <conditionalFormatting sqref="AF211">
    <cfRule type="expression" dxfId="4575" priority="6120">
      <formula>#REF!</formula>
    </cfRule>
  </conditionalFormatting>
  <conditionalFormatting sqref="AF211">
    <cfRule type="cellIs" dxfId="4574" priority="6119" operator="equal">
      <formula>#REF!</formula>
    </cfRule>
  </conditionalFormatting>
  <conditionalFormatting sqref="AF212">
    <cfRule type="expression" dxfId="4573" priority="6117">
      <formula>#REF!</formula>
    </cfRule>
  </conditionalFormatting>
  <conditionalFormatting sqref="AF212">
    <cfRule type="cellIs" dxfId="4572" priority="6116" operator="equal">
      <formula>#REF!</formula>
    </cfRule>
  </conditionalFormatting>
  <conditionalFormatting sqref="AF213">
    <cfRule type="expression" dxfId="4571" priority="6114">
      <formula>#REF!</formula>
    </cfRule>
  </conditionalFormatting>
  <conditionalFormatting sqref="AF213">
    <cfRule type="cellIs" dxfId="4570" priority="6113" operator="equal">
      <formula>#REF!</formula>
    </cfRule>
  </conditionalFormatting>
  <conditionalFormatting sqref="AF214">
    <cfRule type="expression" dxfId="4569" priority="6111">
      <formula>#REF!</formula>
    </cfRule>
  </conditionalFormatting>
  <conditionalFormatting sqref="AF214">
    <cfRule type="cellIs" dxfId="4568" priority="6110" operator="equal">
      <formula>#REF!</formula>
    </cfRule>
  </conditionalFormatting>
  <conditionalFormatting sqref="AF215">
    <cfRule type="expression" dxfId="4567" priority="6108">
      <formula>#REF!</formula>
    </cfRule>
  </conditionalFormatting>
  <conditionalFormatting sqref="AF215">
    <cfRule type="cellIs" dxfId="4566" priority="6107" operator="equal">
      <formula>#REF!</formula>
    </cfRule>
  </conditionalFormatting>
  <conditionalFormatting sqref="AF216">
    <cfRule type="expression" dxfId="4565" priority="6105">
      <formula>#REF!</formula>
    </cfRule>
  </conditionalFormatting>
  <conditionalFormatting sqref="AF216">
    <cfRule type="cellIs" dxfId="4564" priority="6104" operator="equal">
      <formula>#REF!</formula>
    </cfRule>
  </conditionalFormatting>
  <conditionalFormatting sqref="AF217">
    <cfRule type="expression" dxfId="4563" priority="6102">
      <formula>#REF!</formula>
    </cfRule>
  </conditionalFormatting>
  <conditionalFormatting sqref="AF217">
    <cfRule type="cellIs" dxfId="4562" priority="6101" operator="equal">
      <formula>#REF!</formula>
    </cfRule>
  </conditionalFormatting>
  <conditionalFormatting sqref="AF218">
    <cfRule type="expression" dxfId="4561" priority="6099">
      <formula>#REF!</formula>
    </cfRule>
  </conditionalFormatting>
  <conditionalFormatting sqref="AF218">
    <cfRule type="cellIs" dxfId="4560" priority="6098" operator="equal">
      <formula>#REF!</formula>
    </cfRule>
  </conditionalFormatting>
  <conditionalFormatting sqref="AF219 AF221">
    <cfRule type="expression" dxfId="4559" priority="6096">
      <formula>#REF!</formula>
    </cfRule>
  </conditionalFormatting>
  <conditionalFormatting sqref="AF219 AF221">
    <cfRule type="cellIs" dxfId="4558" priority="6095" operator="equal">
      <formula>#REF!</formula>
    </cfRule>
  </conditionalFormatting>
  <conditionalFormatting sqref="AF220">
    <cfRule type="expression" dxfId="4557" priority="6093">
      <formula>#REF!</formula>
    </cfRule>
  </conditionalFormatting>
  <conditionalFormatting sqref="AF220">
    <cfRule type="cellIs" dxfId="4556" priority="6092" operator="equal">
      <formula>#REF!</formula>
    </cfRule>
  </conditionalFormatting>
  <conditionalFormatting sqref="AF222">
    <cfRule type="expression" dxfId="4555" priority="6089">
      <formula>#REF!</formula>
    </cfRule>
  </conditionalFormatting>
  <conditionalFormatting sqref="AF222">
    <cfRule type="cellIs" dxfId="4554" priority="6088" operator="equal">
      <formula>#REF!</formula>
    </cfRule>
  </conditionalFormatting>
  <conditionalFormatting sqref="AF223">
    <cfRule type="expression" dxfId="4553" priority="6086">
      <formula>#REF!</formula>
    </cfRule>
  </conditionalFormatting>
  <conditionalFormatting sqref="AF223">
    <cfRule type="cellIs" dxfId="4552" priority="6085" operator="equal">
      <formula>#REF!</formula>
    </cfRule>
  </conditionalFormatting>
  <conditionalFormatting sqref="AF224">
    <cfRule type="expression" dxfId="4551" priority="6083">
      <formula>#REF!</formula>
    </cfRule>
  </conditionalFormatting>
  <conditionalFormatting sqref="AF224">
    <cfRule type="cellIs" dxfId="4550" priority="6082" operator="equal">
      <formula>#REF!</formula>
    </cfRule>
  </conditionalFormatting>
  <conditionalFormatting sqref="AF225">
    <cfRule type="expression" dxfId="4549" priority="6080">
      <formula>#REF!</formula>
    </cfRule>
  </conditionalFormatting>
  <conditionalFormatting sqref="AF225">
    <cfRule type="cellIs" dxfId="4548" priority="6079" operator="equal">
      <formula>#REF!</formula>
    </cfRule>
  </conditionalFormatting>
  <conditionalFormatting sqref="AF226">
    <cfRule type="expression" dxfId="4547" priority="6077">
      <formula>#REF!</formula>
    </cfRule>
  </conditionalFormatting>
  <conditionalFormatting sqref="AF226">
    <cfRule type="cellIs" dxfId="4546" priority="6076" operator="equal">
      <formula>#REF!</formula>
    </cfRule>
  </conditionalFormatting>
  <conditionalFormatting sqref="AF227">
    <cfRule type="expression" dxfId="4545" priority="6075">
      <formula>#REF!</formula>
    </cfRule>
  </conditionalFormatting>
  <conditionalFormatting sqref="AF227">
    <cfRule type="cellIs" dxfId="4544" priority="6074" operator="equal">
      <formula>#REF!</formula>
    </cfRule>
  </conditionalFormatting>
  <conditionalFormatting sqref="AF228">
    <cfRule type="expression" dxfId="4543" priority="6073">
      <formula>#REF!</formula>
    </cfRule>
  </conditionalFormatting>
  <conditionalFormatting sqref="AF228">
    <cfRule type="cellIs" dxfId="4542" priority="6072" operator="equal">
      <formula>#REF!</formula>
    </cfRule>
  </conditionalFormatting>
  <conditionalFormatting sqref="AF229">
    <cfRule type="expression" dxfId="4541" priority="6071">
      <formula>#REF!</formula>
    </cfRule>
  </conditionalFormatting>
  <conditionalFormatting sqref="AF229">
    <cfRule type="cellIs" dxfId="4540" priority="6070" operator="equal">
      <formula>#REF!</formula>
    </cfRule>
  </conditionalFormatting>
  <conditionalFormatting sqref="AF230">
    <cfRule type="expression" dxfId="4539" priority="6069">
      <formula>#REF!</formula>
    </cfRule>
  </conditionalFormatting>
  <conditionalFormatting sqref="AF230">
    <cfRule type="cellIs" dxfId="4538" priority="6068" operator="equal">
      <formula>#REF!</formula>
    </cfRule>
  </conditionalFormatting>
  <conditionalFormatting sqref="AF231">
    <cfRule type="expression" dxfId="4537" priority="6067">
      <formula>#REF!</formula>
    </cfRule>
  </conditionalFormatting>
  <conditionalFormatting sqref="AF231">
    <cfRule type="cellIs" dxfId="4536" priority="6066" operator="equal">
      <formula>#REF!</formula>
    </cfRule>
  </conditionalFormatting>
  <conditionalFormatting sqref="AF232">
    <cfRule type="expression" dxfId="4535" priority="6065">
      <formula>#REF!</formula>
    </cfRule>
  </conditionalFormatting>
  <conditionalFormatting sqref="AF232">
    <cfRule type="cellIs" dxfId="4534" priority="6064" operator="equal">
      <formula>#REF!</formula>
    </cfRule>
  </conditionalFormatting>
  <conditionalFormatting sqref="AF233">
    <cfRule type="expression" dxfId="4533" priority="6063">
      <formula>#REF!</formula>
    </cfRule>
  </conditionalFormatting>
  <conditionalFormatting sqref="AF233">
    <cfRule type="cellIs" dxfId="4532" priority="6062" operator="equal">
      <formula>#REF!</formula>
    </cfRule>
  </conditionalFormatting>
  <conditionalFormatting sqref="AF234">
    <cfRule type="expression" dxfId="4531" priority="6061">
      <formula>#REF!</formula>
    </cfRule>
  </conditionalFormatting>
  <conditionalFormatting sqref="AF234">
    <cfRule type="cellIs" dxfId="4530" priority="6060" operator="equal">
      <formula>#REF!</formula>
    </cfRule>
  </conditionalFormatting>
  <conditionalFormatting sqref="AF235">
    <cfRule type="expression" dxfId="4529" priority="6059">
      <formula>#REF!</formula>
    </cfRule>
  </conditionalFormatting>
  <conditionalFormatting sqref="AF235">
    <cfRule type="cellIs" dxfId="4528" priority="6058" operator="equal">
      <formula>#REF!</formula>
    </cfRule>
  </conditionalFormatting>
  <conditionalFormatting sqref="AF236">
    <cfRule type="expression" dxfId="4527" priority="6057">
      <formula>#REF!</formula>
    </cfRule>
  </conditionalFormatting>
  <conditionalFormatting sqref="AF236">
    <cfRule type="cellIs" dxfId="4526" priority="6056" operator="equal">
      <formula>#REF!</formula>
    </cfRule>
  </conditionalFormatting>
  <conditionalFormatting sqref="AF237">
    <cfRule type="expression" dxfId="4525" priority="6055">
      <formula>#REF!</formula>
    </cfRule>
  </conditionalFormatting>
  <conditionalFormatting sqref="AF237">
    <cfRule type="cellIs" dxfId="4524" priority="6054" operator="equal">
      <formula>#REF!</formula>
    </cfRule>
  </conditionalFormatting>
  <conditionalFormatting sqref="AF238">
    <cfRule type="expression" dxfId="4523" priority="6053">
      <formula>#REF!</formula>
    </cfRule>
  </conditionalFormatting>
  <conditionalFormatting sqref="AF238">
    <cfRule type="cellIs" dxfId="4522" priority="6052" operator="equal">
      <formula>#REF!</formula>
    </cfRule>
  </conditionalFormatting>
  <conditionalFormatting sqref="AF239">
    <cfRule type="expression" dxfId="4521" priority="6051">
      <formula>#REF!</formula>
    </cfRule>
  </conditionalFormatting>
  <conditionalFormatting sqref="AF239">
    <cfRule type="cellIs" dxfId="4520" priority="6050" operator="equal">
      <formula>#REF!</formula>
    </cfRule>
  </conditionalFormatting>
  <conditionalFormatting sqref="AF240">
    <cfRule type="expression" dxfId="4519" priority="6049">
      <formula>#REF!</formula>
    </cfRule>
  </conditionalFormatting>
  <conditionalFormatting sqref="AF240">
    <cfRule type="cellIs" dxfId="4518" priority="6048" operator="equal">
      <formula>#REF!</formula>
    </cfRule>
  </conditionalFormatting>
  <conditionalFormatting sqref="AK201:AK204">
    <cfRule type="expression" dxfId="4517" priority="6045">
      <formula>$Y201="NO CLASIFICADA"</formula>
    </cfRule>
    <cfRule type="expression" dxfId="4516" priority="6046">
      <formula>$Y201="INFORMACIÓN PÚBLICA"</formula>
    </cfRule>
  </conditionalFormatting>
  <conditionalFormatting sqref="AG201:AG204">
    <cfRule type="expression" dxfId="4515" priority="6044">
      <formula>#REF!</formula>
    </cfRule>
  </conditionalFormatting>
  <conditionalFormatting sqref="AG201:AG204">
    <cfRule type="cellIs" dxfId="4514" priority="6043" operator="equal">
      <formula>#REF!</formula>
    </cfRule>
  </conditionalFormatting>
  <conditionalFormatting sqref="AG201:AG204">
    <cfRule type="expression" dxfId="4513" priority="6041">
      <formula>$Y201="NO CLASIFICADA"</formula>
    </cfRule>
    <cfRule type="expression" dxfId="4512" priority="6042">
      <formula>$Y201="INFORMACIÓN PÚBLICA"</formula>
    </cfRule>
  </conditionalFormatting>
  <conditionalFormatting sqref="AH195:AJ195">
    <cfRule type="expression" dxfId="4511" priority="6039">
      <formula>$Y195="NO CLASIFICADA"</formula>
    </cfRule>
    <cfRule type="expression" dxfId="4510" priority="6040">
      <formula>$Y195="INFORMACIÓN PÚBLICA"</formula>
    </cfRule>
  </conditionalFormatting>
  <conditionalFormatting sqref="AH196:AJ196">
    <cfRule type="expression" dxfId="4509" priority="6037">
      <formula>$Y196="NO CLASIFICADA"</formula>
    </cfRule>
    <cfRule type="expression" dxfId="4508" priority="6038">
      <formula>$Y196="INFORMACIÓN PÚBLICA"</formula>
    </cfRule>
  </conditionalFormatting>
  <conditionalFormatting sqref="AH197:AJ197">
    <cfRule type="expression" dxfId="4507" priority="6035">
      <formula>$Y197="NO CLASIFICADA"</formula>
    </cfRule>
    <cfRule type="expression" dxfId="4506" priority="6036">
      <formula>$Y197="INFORMACIÓN PÚBLICA"</formula>
    </cfRule>
  </conditionalFormatting>
  <conditionalFormatting sqref="AH198:AJ198">
    <cfRule type="expression" dxfId="4505" priority="6033">
      <formula>$Y198="NO CLASIFICADA"</formula>
    </cfRule>
    <cfRule type="expression" dxfId="4504" priority="6034">
      <formula>$Y198="INFORMACIÓN PÚBLICA"</formula>
    </cfRule>
  </conditionalFormatting>
  <conditionalFormatting sqref="AH199:AJ199">
    <cfRule type="expression" dxfId="4503" priority="6031">
      <formula>$Y199="NO CLASIFICADA"</formula>
    </cfRule>
    <cfRule type="expression" dxfId="4502" priority="6032">
      <formula>$Y199="INFORMACIÓN PÚBLICA"</formula>
    </cfRule>
  </conditionalFormatting>
  <conditionalFormatting sqref="AH201:AJ201">
    <cfRule type="expression" dxfId="4501" priority="6029">
      <formula>$Y201="NO CLASIFICADA"</formula>
    </cfRule>
    <cfRule type="expression" dxfId="4500" priority="6030">
      <formula>$Y201="INFORMACIÓN PÚBLICA"</formula>
    </cfRule>
  </conditionalFormatting>
  <conditionalFormatting sqref="AH202:AJ202">
    <cfRule type="expression" dxfId="4499" priority="6027">
      <formula>$Y202="NO CLASIFICADA"</formula>
    </cfRule>
    <cfRule type="expression" dxfId="4498" priority="6028">
      <formula>$Y202="INFORMACIÓN PÚBLICA"</formula>
    </cfRule>
  </conditionalFormatting>
  <conditionalFormatting sqref="AH203:AJ203">
    <cfRule type="expression" dxfId="4497" priority="6025">
      <formula>$Y203="NO CLASIFICADA"</formula>
    </cfRule>
    <cfRule type="expression" dxfId="4496" priority="6026">
      <formula>$Y203="INFORMACIÓN PÚBLICA"</formula>
    </cfRule>
  </conditionalFormatting>
  <conditionalFormatting sqref="AH204:AJ204">
    <cfRule type="expression" dxfId="4495" priority="6023">
      <formula>$Y204="NO CLASIFICADA"</formula>
    </cfRule>
    <cfRule type="expression" dxfId="4494" priority="6024">
      <formula>$Y204="INFORMACIÓN PÚBLICA"</formula>
    </cfRule>
  </conditionalFormatting>
  <conditionalFormatting sqref="AG222">
    <cfRule type="expression" dxfId="4493" priority="6022">
      <formula>#REF!</formula>
    </cfRule>
  </conditionalFormatting>
  <conditionalFormatting sqref="AG222">
    <cfRule type="cellIs" dxfId="4492" priority="6021" operator="equal">
      <formula>#REF!</formula>
    </cfRule>
  </conditionalFormatting>
  <conditionalFormatting sqref="AG222:AJ222">
    <cfRule type="expression" dxfId="4491" priority="6019">
      <formula>$Y222="NO CLASIFICADA"</formula>
    </cfRule>
    <cfRule type="expression" dxfId="4490" priority="6020">
      <formula>$Y222="INFORMACIÓN PÚBLICA"</formula>
    </cfRule>
  </conditionalFormatting>
  <conditionalFormatting sqref="AR205:AT205">
    <cfRule type="expression" dxfId="4489" priority="6018">
      <formula>$Y205&lt;&gt;"INFORMACIÓN PÚBLICA"</formula>
    </cfRule>
  </conditionalFormatting>
  <conditionalFormatting sqref="AR206:AS206">
    <cfRule type="expression" dxfId="4488" priority="6017">
      <formula>$Y206&lt;&gt;"INFORMACIÓN PÚBLICA"</formula>
    </cfRule>
  </conditionalFormatting>
  <conditionalFormatting sqref="AR207:AS207">
    <cfRule type="expression" dxfId="4487" priority="6016">
      <formula>$Y207&lt;&gt;"INFORMACIÓN PÚBLICA"</formula>
    </cfRule>
  </conditionalFormatting>
  <conditionalFormatting sqref="AR208:AS208">
    <cfRule type="expression" dxfId="4486" priority="6015">
      <formula>$Y208&lt;&gt;"INFORMACIÓN PÚBLICA"</formula>
    </cfRule>
  </conditionalFormatting>
  <conditionalFormatting sqref="AR209:AS209">
    <cfRule type="expression" dxfId="4485" priority="6014">
      <formula>$Y209&lt;&gt;"INFORMACIÓN PÚBLICA"</formula>
    </cfRule>
  </conditionalFormatting>
  <conditionalFormatting sqref="AR210:AS210">
    <cfRule type="expression" dxfId="4484" priority="6013">
      <formula>$Y210&lt;&gt;"INFORMACIÓN PÚBLICA"</formula>
    </cfRule>
  </conditionalFormatting>
  <conditionalFormatting sqref="AR211:AS211">
    <cfRule type="expression" dxfId="4483" priority="6012">
      <formula>$Y211&lt;&gt;"INFORMACIÓN PÚBLICA"</formula>
    </cfRule>
  </conditionalFormatting>
  <conditionalFormatting sqref="AR212:AS212">
    <cfRule type="expression" dxfId="4482" priority="6011">
      <formula>$Y212&lt;&gt;"INFORMACIÓN PÚBLICA"</formula>
    </cfRule>
  </conditionalFormatting>
  <conditionalFormatting sqref="AR213:AS213">
    <cfRule type="expression" dxfId="4481" priority="6010">
      <formula>$Y213&lt;&gt;"INFORMACIÓN PÚBLICA"</formula>
    </cfRule>
  </conditionalFormatting>
  <conditionalFormatting sqref="AR214:AS214">
    <cfRule type="expression" dxfId="4480" priority="6009">
      <formula>$Y214&lt;&gt;"INFORMACIÓN PÚBLICA"</formula>
    </cfRule>
  </conditionalFormatting>
  <conditionalFormatting sqref="AR215:AS215">
    <cfRule type="expression" dxfId="4479" priority="6008">
      <formula>$Y215&lt;&gt;"INFORMACIÓN PÚBLICA"</formula>
    </cfRule>
  </conditionalFormatting>
  <conditionalFormatting sqref="AR216:AS216">
    <cfRule type="expression" dxfId="4478" priority="6007">
      <formula>$Y216&lt;&gt;"INFORMACIÓN PÚBLICA"</formula>
    </cfRule>
  </conditionalFormatting>
  <conditionalFormatting sqref="AR217:AS217">
    <cfRule type="expression" dxfId="4477" priority="6006">
      <formula>$Y217&lt;&gt;"INFORMACIÓN PÚBLICA"</formula>
    </cfRule>
  </conditionalFormatting>
  <conditionalFormatting sqref="AR218:AS218">
    <cfRule type="expression" dxfId="4476" priority="6005">
      <formula>$Y218&lt;&gt;"INFORMACIÓN PÚBLICA"</formula>
    </cfRule>
  </conditionalFormatting>
  <conditionalFormatting sqref="AR219:AS219">
    <cfRule type="expression" dxfId="4475" priority="6004">
      <formula>$Y219&lt;&gt;"INFORMACIÓN PÚBLICA"</formula>
    </cfRule>
  </conditionalFormatting>
  <conditionalFormatting sqref="AR220:AS220">
    <cfRule type="expression" dxfId="4474" priority="6003">
      <formula>$Y220&lt;&gt;"INFORMACIÓN PÚBLICA"</formula>
    </cfRule>
  </conditionalFormatting>
  <conditionalFormatting sqref="AR221:AS221">
    <cfRule type="expression" dxfId="4473" priority="6002">
      <formula>$Y221&lt;&gt;"INFORMACIÓN PÚBLICA"</formula>
    </cfRule>
  </conditionalFormatting>
  <conditionalFormatting sqref="AR223:AW223">
    <cfRule type="expression" dxfId="4472" priority="6001">
      <formula>$Y223&lt;&gt;"INFORMACIÓN PÚBLICA"</formula>
    </cfRule>
  </conditionalFormatting>
  <conditionalFormatting sqref="AR225:AW225">
    <cfRule type="expression" dxfId="4471" priority="6000">
      <formula>$Y225&lt;&gt;"INFORMACIÓN PÚBLICA"</formula>
    </cfRule>
  </conditionalFormatting>
  <conditionalFormatting sqref="AU226">
    <cfRule type="expression" dxfId="4470" priority="5999">
      <formula>$Y226&lt;&gt;"INFORMACIÓN PÚBLICA"</formula>
    </cfRule>
  </conditionalFormatting>
  <conditionalFormatting sqref="AU227">
    <cfRule type="expression" dxfId="4469" priority="5998">
      <formula>$Y227&lt;&gt;"INFORMACIÓN PÚBLICA"</formula>
    </cfRule>
  </conditionalFormatting>
  <conditionalFormatting sqref="AU228">
    <cfRule type="expression" dxfId="4468" priority="5997">
      <formula>$Y228&lt;&gt;"INFORMACIÓN PÚBLICA"</formula>
    </cfRule>
  </conditionalFormatting>
  <conditionalFormatting sqref="AU229">
    <cfRule type="expression" dxfId="4467" priority="5996">
      <formula>$Y229&lt;&gt;"INFORMACIÓN PÚBLICA"</formula>
    </cfRule>
  </conditionalFormatting>
  <conditionalFormatting sqref="AU230">
    <cfRule type="expression" dxfId="4466" priority="5995">
      <formula>$Y230&lt;&gt;"INFORMACIÓN PÚBLICA"</formula>
    </cfRule>
  </conditionalFormatting>
  <conditionalFormatting sqref="AU231">
    <cfRule type="expression" dxfId="4465" priority="5994">
      <formula>$Y231&lt;&gt;"INFORMACIÓN PÚBLICA"</formula>
    </cfRule>
  </conditionalFormatting>
  <conditionalFormatting sqref="AU232">
    <cfRule type="expression" dxfId="4464" priority="5993">
      <formula>$Y232&lt;&gt;"INFORMACIÓN PÚBLICA"</formula>
    </cfRule>
  </conditionalFormatting>
  <conditionalFormatting sqref="AU233">
    <cfRule type="expression" dxfId="4463" priority="5992">
      <formula>$Y233&lt;&gt;"INFORMACIÓN PÚBLICA"</formula>
    </cfRule>
  </conditionalFormatting>
  <conditionalFormatting sqref="AU234">
    <cfRule type="expression" dxfId="4462" priority="5991">
      <formula>$Y234&lt;&gt;"INFORMACIÓN PÚBLICA"</formula>
    </cfRule>
  </conditionalFormatting>
  <conditionalFormatting sqref="AU235">
    <cfRule type="expression" dxfId="4461" priority="5990">
      <formula>$Y235&lt;&gt;"INFORMACIÓN PÚBLICA"</formula>
    </cfRule>
  </conditionalFormatting>
  <conditionalFormatting sqref="AU236">
    <cfRule type="expression" dxfId="4460" priority="5989">
      <formula>$Y236&lt;&gt;"INFORMACIÓN PÚBLICA"</formula>
    </cfRule>
  </conditionalFormatting>
  <conditionalFormatting sqref="AU237">
    <cfRule type="expression" dxfId="4459" priority="5988">
      <formula>$Y237&lt;&gt;"INFORMACIÓN PÚBLICA"</formula>
    </cfRule>
  </conditionalFormatting>
  <conditionalFormatting sqref="AU238">
    <cfRule type="expression" dxfId="4458" priority="5987">
      <formula>$Y238&lt;&gt;"INFORMACIÓN PÚBLICA"</formula>
    </cfRule>
  </conditionalFormatting>
  <conditionalFormatting sqref="AU239">
    <cfRule type="expression" dxfId="4457" priority="5986">
      <formula>$Y239&lt;&gt;"INFORMACIÓN PÚBLICA"</formula>
    </cfRule>
  </conditionalFormatting>
  <conditionalFormatting sqref="AR241:AT243">
    <cfRule type="expression" dxfId="4456" priority="5985">
      <formula>$Y241&lt;&gt;"INFORMACIÓN PÚBLICA"</formula>
    </cfRule>
  </conditionalFormatting>
  <conditionalFormatting sqref="AF174:AF180 AF187">
    <cfRule type="expression" dxfId="4455" priority="5984">
      <formula>#REF!</formula>
    </cfRule>
  </conditionalFormatting>
  <conditionalFormatting sqref="AF174:AF180 AF187">
    <cfRule type="cellIs" dxfId="4454" priority="5983" operator="equal">
      <formula>#REF!</formula>
    </cfRule>
  </conditionalFormatting>
  <conditionalFormatting sqref="AF137:AF150">
    <cfRule type="expression" dxfId="4453" priority="5982">
      <formula>#REF!</formula>
    </cfRule>
  </conditionalFormatting>
  <conditionalFormatting sqref="AF137:AF150">
    <cfRule type="cellIs" dxfId="4452" priority="5981" operator="equal">
      <formula>#REF!</formula>
    </cfRule>
  </conditionalFormatting>
  <conditionalFormatting sqref="AF127:AF136">
    <cfRule type="expression" dxfId="4451" priority="5980">
      <formula>#REF!</formula>
    </cfRule>
  </conditionalFormatting>
  <conditionalFormatting sqref="AF127:AF136">
    <cfRule type="cellIs" dxfId="4450" priority="5979" operator="equal">
      <formula>#REF!</formula>
    </cfRule>
  </conditionalFormatting>
  <conditionalFormatting sqref="AF204">
    <cfRule type="expression" dxfId="4449" priority="5978">
      <formula>#REF!</formula>
    </cfRule>
  </conditionalFormatting>
  <conditionalFormatting sqref="AF204">
    <cfRule type="cellIs" dxfId="4448" priority="5977" operator="equal">
      <formula>#REF!</formula>
    </cfRule>
  </conditionalFormatting>
  <conditionalFormatting sqref="AU241">
    <cfRule type="expression" dxfId="4447" priority="5976">
      <formula>$Y241&lt;&gt;"INFORMACIÓN PÚBLICA"</formula>
    </cfRule>
  </conditionalFormatting>
  <conditionalFormatting sqref="AF241:AF243">
    <cfRule type="expression" dxfId="4446" priority="5975">
      <formula>#REF!</formula>
    </cfRule>
  </conditionalFormatting>
  <conditionalFormatting sqref="AF241:AF243">
    <cfRule type="cellIs" dxfId="4445" priority="5974" operator="equal">
      <formula>#REF!</formula>
    </cfRule>
  </conditionalFormatting>
  <conditionalFormatting sqref="AU242">
    <cfRule type="expression" dxfId="4444" priority="5973">
      <formula>$Y242&lt;&gt;"INFORMACIÓN PÚBLICA"</formula>
    </cfRule>
  </conditionalFormatting>
  <conditionalFormatting sqref="AU243">
    <cfRule type="expression" dxfId="4443" priority="5972">
      <formula>$Y243&lt;&gt;"INFORMACIÓN PÚBLICA"</formula>
    </cfRule>
  </conditionalFormatting>
  <conditionalFormatting sqref="E126">
    <cfRule type="expression" dxfId="4442" priority="5968">
      <formula>$C126&lt;&gt;"INFORMACIÓN"</formula>
    </cfRule>
  </conditionalFormatting>
  <conditionalFormatting sqref="Q124:R125 Q119:R120">
    <cfRule type="cellIs" dxfId="4441" priority="5958" operator="equal">
      <formula>#REF!</formula>
    </cfRule>
  </conditionalFormatting>
  <conditionalFormatting sqref="AF124">
    <cfRule type="expression" dxfId="4440" priority="5955">
      <formula>#REF!</formula>
    </cfRule>
  </conditionalFormatting>
  <conditionalFormatting sqref="AF124">
    <cfRule type="cellIs" dxfId="4439" priority="5954" operator="equal">
      <formula>#REF!</formula>
    </cfRule>
  </conditionalFormatting>
  <conditionalFormatting sqref="AR119:AW120">
    <cfRule type="expression" dxfId="4438" priority="5953">
      <formula>$Y119&lt;&gt;"INFORMACIÓN PÚBLICA"</formula>
    </cfRule>
  </conditionalFormatting>
  <conditionalFormatting sqref="AR191:AW192">
    <cfRule type="expression" dxfId="4437" priority="5952">
      <formula>$Y191&lt;&gt;"INFORMACIÓN PÚBLICA"</formula>
    </cfRule>
  </conditionalFormatting>
  <conditionalFormatting sqref="AR224:AW224">
    <cfRule type="expression" dxfId="4436" priority="5951">
      <formula>$Y224&lt;&gt;"INFORMACIÓN PÚBLICA"</formula>
    </cfRule>
  </conditionalFormatting>
  <conditionalFormatting sqref="AR248:AW248">
    <cfRule type="expression" dxfId="4435" priority="5950">
      <formula>$Y248&lt;&gt;"INFORMACIÓN PÚBLICA"</formula>
    </cfRule>
  </conditionalFormatting>
  <conditionalFormatting sqref="AR240:AW240">
    <cfRule type="expression" dxfId="4434" priority="5949">
      <formula>$Y240&lt;&gt;"INFORMACIÓN PÚBLICA"</formula>
    </cfRule>
  </conditionalFormatting>
  <conditionalFormatting sqref="AR115:AW115">
    <cfRule type="expression" dxfId="4433" priority="5948">
      <formula>$Y115&lt;&gt;"INFORMACIÓN PÚBLICA"</formula>
    </cfRule>
  </conditionalFormatting>
  <conditionalFormatting sqref="AF247">
    <cfRule type="expression" dxfId="4432" priority="5947">
      <formula>#REF!</formula>
    </cfRule>
  </conditionalFormatting>
  <conditionalFormatting sqref="AF247">
    <cfRule type="cellIs" dxfId="4431" priority="5946" operator="equal">
      <formula>#REF!</formula>
    </cfRule>
  </conditionalFormatting>
  <conditionalFormatting sqref="AF249">
    <cfRule type="expression" dxfId="4430" priority="5945">
      <formula>#REF!</formula>
    </cfRule>
  </conditionalFormatting>
  <conditionalFormatting sqref="AF249">
    <cfRule type="cellIs" dxfId="4429" priority="5944" operator="equal">
      <formula>#REF!</formula>
    </cfRule>
  </conditionalFormatting>
  <conditionalFormatting sqref="AF250">
    <cfRule type="expression" dxfId="4428" priority="5943">
      <formula>#REF!</formula>
    </cfRule>
  </conditionalFormatting>
  <conditionalFormatting sqref="AF250">
    <cfRule type="cellIs" dxfId="4427" priority="5942" operator="equal">
      <formula>#REF!</formula>
    </cfRule>
  </conditionalFormatting>
  <conditionalFormatting sqref="AF251">
    <cfRule type="expression" dxfId="4426" priority="5941">
      <formula>#REF!</formula>
    </cfRule>
  </conditionalFormatting>
  <conditionalFormatting sqref="AF251">
    <cfRule type="cellIs" dxfId="4425" priority="5940" operator="equal">
      <formula>#REF!</formula>
    </cfRule>
  </conditionalFormatting>
  <conditionalFormatting sqref="AF252">
    <cfRule type="expression" dxfId="4424" priority="5939">
      <formula>#REF!</formula>
    </cfRule>
  </conditionalFormatting>
  <conditionalFormatting sqref="AF252">
    <cfRule type="cellIs" dxfId="4423" priority="5938" operator="equal">
      <formula>#REF!</formula>
    </cfRule>
  </conditionalFormatting>
  <conditionalFormatting sqref="AF253">
    <cfRule type="expression" dxfId="4422" priority="5937">
      <formula>#REF!</formula>
    </cfRule>
  </conditionalFormatting>
  <conditionalFormatting sqref="AF253">
    <cfRule type="cellIs" dxfId="4421" priority="5936" operator="equal">
      <formula>#REF!</formula>
    </cfRule>
  </conditionalFormatting>
  <conditionalFormatting sqref="AF254">
    <cfRule type="expression" dxfId="4420" priority="5935">
      <formula>#REF!</formula>
    </cfRule>
  </conditionalFormatting>
  <conditionalFormatting sqref="AF254">
    <cfRule type="cellIs" dxfId="4419" priority="5934" operator="equal">
      <formula>#REF!</formula>
    </cfRule>
  </conditionalFormatting>
  <conditionalFormatting sqref="AH254">
    <cfRule type="expression" dxfId="4418" priority="5932">
      <formula>$Y254="NO CLASIFICADA"</formula>
    </cfRule>
    <cfRule type="expression" dxfId="4417" priority="5933">
      <formula>$Y254="INFORMACIÓN PÚBLICA"</formula>
    </cfRule>
  </conditionalFormatting>
  <conditionalFormatting sqref="AI254">
    <cfRule type="expression" dxfId="4416" priority="5930">
      <formula>$Y254="NO CLASIFICADA"</formula>
    </cfRule>
    <cfRule type="expression" dxfId="4415" priority="5931">
      <formula>$Y254="INFORMACIÓN PÚBLICA"</formula>
    </cfRule>
  </conditionalFormatting>
  <conditionalFormatting sqref="AJ254">
    <cfRule type="expression" dxfId="4414" priority="5928">
      <formula>$Y254="NO CLASIFICADA"</formula>
    </cfRule>
    <cfRule type="expression" dxfId="4413" priority="5929">
      <formula>$Y254="INFORMACIÓN PÚBLICA"</formula>
    </cfRule>
  </conditionalFormatting>
  <conditionalFormatting sqref="AL254">
    <cfRule type="expression" dxfId="4412" priority="5926">
      <formula>$Y254="NO CLASIFICADA"</formula>
    </cfRule>
    <cfRule type="expression" dxfId="4411" priority="5927">
      <formula>$Y254="INFORMACIÓN PÚBLICA"</formula>
    </cfRule>
  </conditionalFormatting>
  <conditionalFormatting sqref="AF302">
    <cfRule type="expression" dxfId="4410" priority="5924">
      <formula>#REF!</formula>
    </cfRule>
  </conditionalFormatting>
  <conditionalFormatting sqref="AG302">
    <cfRule type="expression" dxfId="4409" priority="5918">
      <formula>#REF!</formula>
    </cfRule>
  </conditionalFormatting>
  <conditionalFormatting sqref="AF302 Q303:R315 Q318:R320">
    <cfRule type="cellIs" dxfId="4408" priority="5922" operator="equal">
      <formula>#REF!</formula>
    </cfRule>
  </conditionalFormatting>
  <conditionalFormatting sqref="AG303:AG316 J302:J315 J319:J320 AG318:AG320">
    <cfRule type="cellIs" dxfId="4407" priority="5923" operator="equal">
      <formula>#REF!</formula>
    </cfRule>
  </conditionalFormatting>
  <conditionalFormatting sqref="AG302">
    <cfRule type="cellIs" dxfId="4406" priority="5917" operator="equal">
      <formula>#REF!</formula>
    </cfRule>
  </conditionalFormatting>
  <conditionalFormatting sqref="AG303:AG316 AG318:AG320">
    <cfRule type="expression" dxfId="4405" priority="5916">
      <formula>#REF!</formula>
    </cfRule>
  </conditionalFormatting>
  <conditionalFormatting sqref="D311">
    <cfRule type="expression" dxfId="4404" priority="5911">
      <formula>B311="#¡VALOR!"</formula>
    </cfRule>
    <cfRule type="expression" dxfId="4403" priority="5912">
      <formula>B312="LEB"</formula>
    </cfRule>
  </conditionalFormatting>
  <conditionalFormatting sqref="D312">
    <cfRule type="expression" dxfId="4402" priority="5909">
      <formula>B312="#¡VALOR!"</formula>
    </cfRule>
    <cfRule type="expression" dxfId="4401" priority="5910">
      <formula>B313="LEB"</formula>
    </cfRule>
  </conditionalFormatting>
  <conditionalFormatting sqref="D313">
    <cfRule type="expression" dxfId="4400" priority="5907">
      <formula>B313="#¡VALOR!"</formula>
    </cfRule>
    <cfRule type="expression" dxfId="4399" priority="5908">
      <formula>B314="LEB"</formula>
    </cfRule>
  </conditionalFormatting>
  <conditionalFormatting sqref="D314">
    <cfRule type="expression" dxfId="4398" priority="5905">
      <formula>B314="#¡VALOR!"</formula>
    </cfRule>
    <cfRule type="expression" dxfId="4397" priority="5906">
      <formula>B315="LEB"</formula>
    </cfRule>
  </conditionalFormatting>
  <conditionalFormatting sqref="D315">
    <cfRule type="expression" dxfId="4396" priority="5903">
      <formula>B315="#¡VALOR!"</formula>
    </cfRule>
    <cfRule type="expression" dxfId="4395" priority="5904">
      <formula>B316="LEB"</formula>
    </cfRule>
  </conditionalFormatting>
  <conditionalFormatting sqref="D316">
    <cfRule type="expression" dxfId="4394" priority="5901">
      <formula>B316="#¡VALOR!"</formula>
    </cfRule>
    <cfRule type="expression" dxfId="4393" priority="5902">
      <formula>B317="LEB"</formula>
    </cfRule>
  </conditionalFormatting>
  <conditionalFormatting sqref="D317">
    <cfRule type="expression" dxfId="4392" priority="5899">
      <formula>B317="#¡VALOR!"</formula>
    </cfRule>
    <cfRule type="expression" dxfId="4391" priority="5900">
      <formula>B318="LEB"</formula>
    </cfRule>
  </conditionalFormatting>
  <conditionalFormatting sqref="D318">
    <cfRule type="expression" dxfId="4390" priority="5897">
      <formula>B318="#¡VALOR!"</formula>
    </cfRule>
    <cfRule type="expression" dxfId="4389" priority="5898">
      <formula>B319="LEB"</formula>
    </cfRule>
  </conditionalFormatting>
  <conditionalFormatting sqref="D319">
    <cfRule type="expression" dxfId="4388" priority="5895">
      <formula>B319="#¡VALOR!"</formula>
    </cfRule>
    <cfRule type="expression" dxfId="4387" priority="5896">
      <formula>B320="LEB"</formula>
    </cfRule>
  </conditionalFormatting>
  <conditionalFormatting sqref="D320">
    <cfRule type="expression" dxfId="4386" priority="5893">
      <formula>B320="#¡VALOR!"</formula>
    </cfRule>
    <cfRule type="expression" dxfId="4385" priority="5894">
      <formula>B321="LEB"</formula>
    </cfRule>
  </conditionalFormatting>
  <conditionalFormatting sqref="Y302">
    <cfRule type="expression" dxfId="4384" priority="5892">
      <formula>Y302&lt;&gt;""</formula>
    </cfRule>
    <cfRule type="expression" dxfId="4383" priority="5913">
      <formula>A302&lt;&gt;""</formula>
    </cfRule>
  </conditionalFormatting>
  <conditionalFormatting sqref="AC302">
    <cfRule type="expression" dxfId="4382" priority="5888">
      <formula>AC302&lt;&gt;""</formula>
    </cfRule>
    <cfRule type="expression" dxfId="4381" priority="5889">
      <formula>A302&lt;&gt;""</formula>
    </cfRule>
  </conditionalFormatting>
  <conditionalFormatting sqref="AF303">
    <cfRule type="expression" dxfId="4380" priority="5887">
      <formula>#REF!</formula>
    </cfRule>
  </conditionalFormatting>
  <conditionalFormatting sqref="AF303">
    <cfRule type="cellIs" dxfId="4379" priority="5886" operator="equal">
      <formula>#REF!</formula>
    </cfRule>
  </conditionalFormatting>
  <conditionalFormatting sqref="Y303">
    <cfRule type="expression" dxfId="4378" priority="5883">
      <formula>Y303&lt;&gt;""</formula>
    </cfRule>
    <cfRule type="expression" dxfId="4377" priority="5884">
      <formula>A303&lt;&gt;""</formula>
    </cfRule>
  </conditionalFormatting>
  <conditionalFormatting sqref="AC303">
    <cfRule type="expression" dxfId="4376" priority="5881">
      <formula>AC303&lt;&gt;""</formula>
    </cfRule>
    <cfRule type="expression" dxfId="4375" priority="5882">
      <formula>A303&lt;&gt;""</formula>
    </cfRule>
  </conditionalFormatting>
  <conditionalFormatting sqref="AF304">
    <cfRule type="expression" dxfId="4374" priority="5880">
      <formula>#REF!</formula>
    </cfRule>
  </conditionalFormatting>
  <conditionalFormatting sqref="AF304">
    <cfRule type="cellIs" dxfId="4373" priority="5879" operator="equal">
      <formula>#REF!</formula>
    </cfRule>
  </conditionalFormatting>
  <conditionalFormatting sqref="Y304">
    <cfRule type="expression" dxfId="4372" priority="5876">
      <formula>Y304&lt;&gt;""</formula>
    </cfRule>
    <cfRule type="expression" dxfId="4371" priority="5877">
      <formula>A304&lt;&gt;""</formula>
    </cfRule>
  </conditionalFormatting>
  <conditionalFormatting sqref="AC304">
    <cfRule type="expression" dxfId="4370" priority="5874">
      <formula>AC304&lt;&gt;""</formula>
    </cfRule>
    <cfRule type="expression" dxfId="4369" priority="5875">
      <formula>A304&lt;&gt;""</formula>
    </cfRule>
  </conditionalFormatting>
  <conditionalFormatting sqref="AF305">
    <cfRule type="expression" dxfId="4368" priority="5873">
      <formula>#REF!</formula>
    </cfRule>
  </conditionalFormatting>
  <conditionalFormatting sqref="AF305">
    <cfRule type="cellIs" dxfId="4367" priority="5872" operator="equal">
      <formula>#REF!</formula>
    </cfRule>
  </conditionalFormatting>
  <conditionalFormatting sqref="Y305">
    <cfRule type="expression" dxfId="4366" priority="5869">
      <formula>Y305&lt;&gt;""</formula>
    </cfRule>
    <cfRule type="expression" dxfId="4365" priority="5870">
      <formula>A305&lt;&gt;""</formula>
    </cfRule>
  </conditionalFormatting>
  <conditionalFormatting sqref="AC305">
    <cfRule type="expression" dxfId="4364" priority="5867">
      <formula>AC305&lt;&gt;""</formula>
    </cfRule>
    <cfRule type="expression" dxfId="4363" priority="5868">
      <formula>A305&lt;&gt;""</formula>
    </cfRule>
  </conditionalFormatting>
  <conditionalFormatting sqref="AF306">
    <cfRule type="expression" dxfId="4362" priority="5866">
      <formula>#REF!</formula>
    </cfRule>
  </conditionalFormatting>
  <conditionalFormatting sqref="AF306">
    <cfRule type="cellIs" dxfId="4361" priority="5865" operator="equal">
      <formula>#REF!</formula>
    </cfRule>
  </conditionalFormatting>
  <conditionalFormatting sqref="Y306">
    <cfRule type="expression" dxfId="4360" priority="5862">
      <formula>Y306&lt;&gt;""</formula>
    </cfRule>
    <cfRule type="expression" dxfId="4359" priority="5863">
      <formula>A306&lt;&gt;""</formula>
    </cfRule>
  </conditionalFormatting>
  <conditionalFormatting sqref="AC306">
    <cfRule type="expression" dxfId="4358" priority="5860">
      <formula>AC306&lt;&gt;""</formula>
    </cfRule>
    <cfRule type="expression" dxfId="4357" priority="5861">
      <formula>A306&lt;&gt;""</formula>
    </cfRule>
  </conditionalFormatting>
  <conditionalFormatting sqref="AF307">
    <cfRule type="expression" dxfId="4356" priority="5859">
      <formula>#REF!</formula>
    </cfRule>
  </conditionalFormatting>
  <conditionalFormatting sqref="AF307">
    <cfRule type="cellIs" dxfId="4355" priority="5858" operator="equal">
      <formula>#REF!</formula>
    </cfRule>
  </conditionalFormatting>
  <conditionalFormatting sqref="Y307">
    <cfRule type="expression" dxfId="4354" priority="5855">
      <formula>Y307&lt;&gt;""</formula>
    </cfRule>
    <cfRule type="expression" dxfId="4353" priority="5856">
      <formula>A307&lt;&gt;""</formula>
    </cfRule>
  </conditionalFormatting>
  <conditionalFormatting sqref="AC307">
    <cfRule type="expression" dxfId="4352" priority="5853">
      <formula>AC307&lt;&gt;""</formula>
    </cfRule>
    <cfRule type="expression" dxfId="4351" priority="5854">
      <formula>A307&lt;&gt;""</formula>
    </cfRule>
  </conditionalFormatting>
  <conditionalFormatting sqref="AF308">
    <cfRule type="expression" dxfId="4350" priority="5852">
      <formula>#REF!</formula>
    </cfRule>
  </conditionalFormatting>
  <conditionalFormatting sqref="AF308">
    <cfRule type="cellIs" dxfId="4349" priority="5851" operator="equal">
      <formula>#REF!</formula>
    </cfRule>
  </conditionalFormatting>
  <conditionalFormatting sqref="Y308">
    <cfRule type="expression" dxfId="4348" priority="5848">
      <formula>Y308&lt;&gt;""</formula>
    </cfRule>
    <cfRule type="expression" dxfId="4347" priority="5849">
      <formula>A308&lt;&gt;""</formula>
    </cfRule>
  </conditionalFormatting>
  <conditionalFormatting sqref="AC308">
    <cfRule type="expression" dxfId="4346" priority="5846">
      <formula>AC308&lt;&gt;""</formula>
    </cfRule>
    <cfRule type="expression" dxfId="4345" priority="5847">
      <formula>A308&lt;&gt;""</formula>
    </cfRule>
  </conditionalFormatting>
  <conditionalFormatting sqref="AF309">
    <cfRule type="expression" dxfId="4344" priority="5845">
      <formula>#REF!</formula>
    </cfRule>
  </conditionalFormatting>
  <conditionalFormatting sqref="AF309">
    <cfRule type="cellIs" dxfId="4343" priority="5844" operator="equal">
      <formula>#REF!</formula>
    </cfRule>
  </conditionalFormatting>
  <conditionalFormatting sqref="Y309">
    <cfRule type="expression" dxfId="4342" priority="5841">
      <formula>Y309&lt;&gt;""</formula>
    </cfRule>
    <cfRule type="expression" dxfId="4341" priority="5842">
      <formula>A309&lt;&gt;""</formula>
    </cfRule>
  </conditionalFormatting>
  <conditionalFormatting sqref="AC309">
    <cfRule type="expression" dxfId="4340" priority="5839">
      <formula>AC309&lt;&gt;""</formula>
    </cfRule>
    <cfRule type="expression" dxfId="4339" priority="5840">
      <formula>A309&lt;&gt;""</formula>
    </cfRule>
  </conditionalFormatting>
  <conditionalFormatting sqref="AF310">
    <cfRule type="expression" dxfId="4338" priority="5838">
      <formula>#REF!</formula>
    </cfRule>
  </conditionalFormatting>
  <conditionalFormatting sqref="AF310">
    <cfRule type="cellIs" dxfId="4337" priority="5837" operator="equal">
      <formula>#REF!</formula>
    </cfRule>
  </conditionalFormatting>
  <conditionalFormatting sqref="Y310">
    <cfRule type="expression" dxfId="4336" priority="5834">
      <formula>Y310&lt;&gt;""</formula>
    </cfRule>
    <cfRule type="expression" dxfId="4335" priority="5835">
      <formula>A310&lt;&gt;""</formula>
    </cfRule>
  </conditionalFormatting>
  <conditionalFormatting sqref="AC310">
    <cfRule type="expression" dxfId="4334" priority="5832">
      <formula>AC310&lt;&gt;""</formula>
    </cfRule>
    <cfRule type="expression" dxfId="4333" priority="5833">
      <formula>A310&lt;&gt;""</formula>
    </cfRule>
  </conditionalFormatting>
  <conditionalFormatting sqref="AF311">
    <cfRule type="expression" dxfId="4332" priority="5831">
      <formula>#REF!</formula>
    </cfRule>
  </conditionalFormatting>
  <conditionalFormatting sqref="AF311">
    <cfRule type="cellIs" dxfId="4331" priority="5830" operator="equal">
      <formula>#REF!</formula>
    </cfRule>
  </conditionalFormatting>
  <conditionalFormatting sqref="Y311">
    <cfRule type="expression" dxfId="4330" priority="5827">
      <formula>Y311&lt;&gt;""</formula>
    </cfRule>
    <cfRule type="expression" dxfId="4329" priority="5828">
      <formula>A311&lt;&gt;""</formula>
    </cfRule>
  </conditionalFormatting>
  <conditionalFormatting sqref="AC311">
    <cfRule type="expression" dxfId="4328" priority="5825">
      <formula>AC311&lt;&gt;""</formula>
    </cfRule>
    <cfRule type="expression" dxfId="4327" priority="5826">
      <formula>A311&lt;&gt;""</formula>
    </cfRule>
  </conditionalFormatting>
  <conditionalFormatting sqref="AF312">
    <cfRule type="expression" dxfId="4326" priority="5824">
      <formula>#REF!</formula>
    </cfRule>
  </conditionalFormatting>
  <conditionalFormatting sqref="AF312">
    <cfRule type="cellIs" dxfId="4325" priority="5823" operator="equal">
      <formula>#REF!</formula>
    </cfRule>
  </conditionalFormatting>
  <conditionalFormatting sqref="Y312">
    <cfRule type="expression" dxfId="4324" priority="5820">
      <formula>Y312&lt;&gt;""</formula>
    </cfRule>
    <cfRule type="expression" dxfId="4323" priority="5821">
      <formula>A312&lt;&gt;""</formula>
    </cfRule>
  </conditionalFormatting>
  <conditionalFormatting sqref="AC312">
    <cfRule type="expression" dxfId="4322" priority="5818">
      <formula>AC312&lt;&gt;""</formula>
    </cfRule>
    <cfRule type="expression" dxfId="4321" priority="5819">
      <formula>A312&lt;&gt;""</formula>
    </cfRule>
  </conditionalFormatting>
  <conditionalFormatting sqref="AF313">
    <cfRule type="expression" dxfId="4320" priority="5817">
      <formula>#REF!</formula>
    </cfRule>
  </conditionalFormatting>
  <conditionalFormatting sqref="AF313">
    <cfRule type="cellIs" dxfId="4319" priority="5816" operator="equal">
      <formula>#REF!</formula>
    </cfRule>
  </conditionalFormatting>
  <conditionalFormatting sqref="Y313">
    <cfRule type="expression" dxfId="4318" priority="5813">
      <formula>Y313&lt;&gt;""</formula>
    </cfRule>
    <cfRule type="expression" dxfId="4317" priority="5814">
      <formula>A313&lt;&gt;""</formula>
    </cfRule>
  </conditionalFormatting>
  <conditionalFormatting sqref="AC313">
    <cfRule type="expression" dxfId="4316" priority="5811">
      <formula>AC313&lt;&gt;""</formula>
    </cfRule>
    <cfRule type="expression" dxfId="4315" priority="5812">
      <formula>A313&lt;&gt;""</formula>
    </cfRule>
  </conditionalFormatting>
  <conditionalFormatting sqref="AF314">
    <cfRule type="expression" dxfId="4314" priority="5810">
      <formula>#REF!</formula>
    </cfRule>
  </conditionalFormatting>
  <conditionalFormatting sqref="AF314">
    <cfRule type="cellIs" dxfId="4313" priority="5809" operator="equal">
      <formula>#REF!</formula>
    </cfRule>
  </conditionalFormatting>
  <conditionalFormatting sqref="Y314">
    <cfRule type="expression" dxfId="4312" priority="5806">
      <formula>Y314&lt;&gt;""</formula>
    </cfRule>
    <cfRule type="expression" dxfId="4311" priority="5807">
      <formula>A314&lt;&gt;""</formula>
    </cfRule>
  </conditionalFormatting>
  <conditionalFormatting sqref="AC314">
    <cfRule type="expression" dxfId="4310" priority="5804">
      <formula>AC314&lt;&gt;""</formula>
    </cfRule>
    <cfRule type="expression" dxfId="4309" priority="5805">
      <formula>A314&lt;&gt;""</formula>
    </cfRule>
  </conditionalFormatting>
  <conditionalFormatting sqref="AF315">
    <cfRule type="expression" dxfId="4308" priority="5803">
      <formula>#REF!</formula>
    </cfRule>
  </conditionalFormatting>
  <conditionalFormatting sqref="AF315">
    <cfRule type="cellIs" dxfId="4307" priority="5802" operator="equal">
      <formula>#REF!</formula>
    </cfRule>
  </conditionalFormatting>
  <conditionalFormatting sqref="Y315">
    <cfRule type="expression" dxfId="4306" priority="5799">
      <formula>Y315&lt;&gt;""</formula>
    </cfRule>
    <cfRule type="expression" dxfId="4305" priority="5800">
      <formula>A315&lt;&gt;""</formula>
    </cfRule>
  </conditionalFormatting>
  <conditionalFormatting sqref="AC315">
    <cfRule type="expression" dxfId="4304" priority="5797">
      <formula>AC315&lt;&gt;""</formula>
    </cfRule>
    <cfRule type="expression" dxfId="4303" priority="5798">
      <formula>A315&lt;&gt;""</formula>
    </cfRule>
  </conditionalFormatting>
  <conditionalFormatting sqref="AF316">
    <cfRule type="expression" dxfId="4302" priority="5796">
      <formula>#REF!</formula>
    </cfRule>
  </conditionalFormatting>
  <conditionalFormatting sqref="AF316">
    <cfRule type="cellIs" dxfId="4301" priority="5795" operator="equal">
      <formula>#REF!</formula>
    </cfRule>
  </conditionalFormatting>
  <conditionalFormatting sqref="Y316">
    <cfRule type="expression" dxfId="4300" priority="5792">
      <formula>Y316&lt;&gt;""</formula>
    </cfRule>
    <cfRule type="expression" dxfId="4299" priority="5793">
      <formula>A316&lt;&gt;""</formula>
    </cfRule>
  </conditionalFormatting>
  <conditionalFormatting sqref="AC316">
    <cfRule type="expression" dxfId="4298" priority="5790">
      <formula>AC316&lt;&gt;""</formula>
    </cfRule>
    <cfRule type="expression" dxfId="4297" priority="5791">
      <formula>A316&lt;&gt;""</formula>
    </cfRule>
  </conditionalFormatting>
  <conditionalFormatting sqref="Y317">
    <cfRule type="expression" dxfId="4296" priority="5785">
      <formula>Y317&lt;&gt;""</formula>
    </cfRule>
    <cfRule type="expression" dxfId="4295" priority="5786">
      <formula>A317&lt;&gt;""</formula>
    </cfRule>
  </conditionalFormatting>
  <conditionalFormatting sqref="AC317">
    <cfRule type="expression" dxfId="4294" priority="5783">
      <formula>AC317&lt;&gt;""</formula>
    </cfRule>
    <cfRule type="expression" dxfId="4293" priority="5784">
      <formula>A317&lt;&gt;""</formula>
    </cfRule>
  </conditionalFormatting>
  <conditionalFormatting sqref="AF318">
    <cfRule type="expression" dxfId="4292" priority="5782">
      <formula>#REF!</formula>
    </cfRule>
  </conditionalFormatting>
  <conditionalFormatting sqref="AF318">
    <cfRule type="cellIs" dxfId="4291" priority="5781" operator="equal">
      <formula>#REF!</formula>
    </cfRule>
  </conditionalFormatting>
  <conditionalFormatting sqref="Y318">
    <cfRule type="expression" dxfId="4290" priority="5778">
      <formula>Y318&lt;&gt;""</formula>
    </cfRule>
    <cfRule type="expression" dxfId="4289" priority="5779">
      <formula>A318&lt;&gt;""</formula>
    </cfRule>
  </conditionalFormatting>
  <conditionalFormatting sqref="AC318">
    <cfRule type="expression" dxfId="4288" priority="5776">
      <formula>AC318&lt;&gt;""</formula>
    </cfRule>
    <cfRule type="expression" dxfId="4287" priority="5777">
      <formula>A318&lt;&gt;""</formula>
    </cfRule>
  </conditionalFormatting>
  <conditionalFormatting sqref="AF319">
    <cfRule type="expression" dxfId="4286" priority="5775">
      <formula>#REF!</formula>
    </cfRule>
  </conditionalFormatting>
  <conditionalFormatting sqref="AF319">
    <cfRule type="cellIs" dxfId="4285" priority="5774" operator="equal">
      <formula>#REF!</formula>
    </cfRule>
  </conditionalFormatting>
  <conditionalFormatting sqref="Y319">
    <cfRule type="expression" dxfId="4284" priority="5771">
      <formula>Y319&lt;&gt;""</formula>
    </cfRule>
    <cfRule type="expression" dxfId="4283" priority="5772">
      <formula>A319&lt;&gt;""</formula>
    </cfRule>
  </conditionalFormatting>
  <conditionalFormatting sqref="AC319">
    <cfRule type="expression" dxfId="4282" priority="5769">
      <formula>AC319&lt;&gt;""</formula>
    </cfRule>
    <cfRule type="expression" dxfId="4281" priority="5770">
      <formula>A319&lt;&gt;""</formula>
    </cfRule>
  </conditionalFormatting>
  <conditionalFormatting sqref="AF320">
    <cfRule type="expression" dxfId="4280" priority="5768">
      <formula>#REF!</formula>
    </cfRule>
  </conditionalFormatting>
  <conditionalFormatting sqref="AF320">
    <cfRule type="cellIs" dxfId="4279" priority="5767" operator="equal">
      <formula>#REF!</formula>
    </cfRule>
  </conditionalFormatting>
  <conditionalFormatting sqref="Y320">
    <cfRule type="expression" dxfId="4278" priority="5764">
      <formula>Y320&lt;&gt;""</formula>
    </cfRule>
    <cfRule type="expression" dxfId="4277" priority="5765">
      <formula>A320&lt;&gt;""</formula>
    </cfRule>
  </conditionalFormatting>
  <conditionalFormatting sqref="AC320">
    <cfRule type="expression" dxfId="4276" priority="5762">
      <formula>AC320&lt;&gt;""</formula>
    </cfRule>
    <cfRule type="expression" dxfId="4275" priority="5763">
      <formula>A320&lt;&gt;""</formula>
    </cfRule>
  </conditionalFormatting>
  <conditionalFormatting sqref="J302:J315 J319:J320">
    <cfRule type="expression" dxfId="4274" priority="5761">
      <formula>#REF!</formula>
    </cfRule>
  </conditionalFormatting>
  <conditionalFormatting sqref="E302">
    <cfRule type="expression" dxfId="4273" priority="5760">
      <formula>$C302&lt;&gt;"INFORMACIÓN"</formula>
    </cfRule>
  </conditionalFormatting>
  <conditionalFormatting sqref="F302">
    <cfRule type="expression" dxfId="4272" priority="5759">
      <formula>$C302&lt;&gt;"INFORMACIÓN"</formula>
    </cfRule>
  </conditionalFormatting>
  <conditionalFormatting sqref="D303">
    <cfRule type="expression" dxfId="4271" priority="5758">
      <formula>B304="LEB"</formula>
    </cfRule>
  </conditionalFormatting>
  <conditionalFormatting sqref="E303">
    <cfRule type="expression" dxfId="4270" priority="5757">
      <formula>$C303&lt;&gt;"INFORMACIÓN"</formula>
    </cfRule>
  </conditionalFormatting>
  <conditionalFormatting sqref="E304">
    <cfRule type="expression" dxfId="4269" priority="5756">
      <formula>$C304&lt;&gt;"INFORMACIÓN"</formula>
    </cfRule>
  </conditionalFormatting>
  <conditionalFormatting sqref="E305">
    <cfRule type="expression" dxfId="4268" priority="5755">
      <formula>$C305&lt;&gt;"INFORMACIÓN"</formula>
    </cfRule>
  </conditionalFormatting>
  <conditionalFormatting sqref="E306">
    <cfRule type="expression" dxfId="4267" priority="5754">
      <formula>$C306&lt;&gt;"INFORMACIÓN"</formula>
    </cfRule>
  </conditionalFormatting>
  <conditionalFormatting sqref="E307">
    <cfRule type="expression" dxfId="4266" priority="5753">
      <formula>$C307&lt;&gt;"INFORMACIÓN"</formula>
    </cfRule>
  </conditionalFormatting>
  <conditionalFormatting sqref="E309">
    <cfRule type="expression" dxfId="4265" priority="5752">
      <formula>$C309&lt;&gt;"INFORMACIÓN"</formula>
    </cfRule>
  </conditionalFormatting>
  <conditionalFormatting sqref="E310">
    <cfRule type="expression" dxfId="4264" priority="5751">
      <formula>$C310&lt;&gt;"INFORMACIÓN"</formula>
    </cfRule>
  </conditionalFormatting>
  <conditionalFormatting sqref="E311">
    <cfRule type="expression" dxfId="4263" priority="5750">
      <formula>$C311&lt;&gt;"INFORMACIÓN"</formula>
    </cfRule>
  </conditionalFormatting>
  <conditionalFormatting sqref="E312">
    <cfRule type="expression" dxfId="4262" priority="5749">
      <formula>$C312&lt;&gt;"INFORMACIÓN"</formula>
    </cfRule>
  </conditionalFormatting>
  <conditionalFormatting sqref="E313">
    <cfRule type="expression" dxfId="4261" priority="5748">
      <formula>$C313&lt;&gt;"INFORMACIÓN"</formula>
    </cfRule>
  </conditionalFormatting>
  <conditionalFormatting sqref="E314">
    <cfRule type="expression" dxfId="4260" priority="5747">
      <formula>$C314&lt;&gt;"INFORMACIÓN"</formula>
    </cfRule>
  </conditionalFormatting>
  <conditionalFormatting sqref="E315">
    <cfRule type="expression" dxfId="4259" priority="5746">
      <formula>$C315&lt;&gt;"INFORMACIÓN"</formula>
    </cfRule>
  </conditionalFormatting>
  <conditionalFormatting sqref="E319">
    <cfRule type="expression" dxfId="4258" priority="5742">
      <formula>$C319&lt;&gt;"INFORMACIÓN"</formula>
    </cfRule>
  </conditionalFormatting>
  <conditionalFormatting sqref="E320">
    <cfRule type="expression" dxfId="4257" priority="5741">
      <formula>$C320&lt;&gt;"INFORMACIÓN"</formula>
    </cfRule>
  </conditionalFormatting>
  <conditionalFormatting sqref="F303">
    <cfRule type="expression" dxfId="4256" priority="5740">
      <formula>$C303&lt;&gt;"INFORMACIÓN"</formula>
    </cfRule>
  </conditionalFormatting>
  <conditionalFormatting sqref="F304">
    <cfRule type="expression" dxfId="4255" priority="5739">
      <formula>$C304&lt;&gt;"INFORMACIÓN"</formula>
    </cfRule>
  </conditionalFormatting>
  <conditionalFormatting sqref="F305">
    <cfRule type="expression" dxfId="4254" priority="5738">
      <formula>$C305&lt;&gt;"INFORMACIÓN"</formula>
    </cfRule>
  </conditionalFormatting>
  <conditionalFormatting sqref="F306">
    <cfRule type="expression" dxfId="4253" priority="5737">
      <formula>$C306&lt;&gt;"INFORMACIÓN"</formula>
    </cfRule>
  </conditionalFormatting>
  <conditionalFormatting sqref="F307">
    <cfRule type="expression" dxfId="4252" priority="5736">
      <formula>$C307&lt;&gt;"INFORMACIÓN"</formula>
    </cfRule>
  </conditionalFormatting>
  <conditionalFormatting sqref="F308">
    <cfRule type="expression" dxfId="4251" priority="5735">
      <formula>$C308&lt;&gt;"INFORMACIÓN"</formula>
    </cfRule>
  </conditionalFormatting>
  <conditionalFormatting sqref="F309">
    <cfRule type="expression" dxfId="4250" priority="5734">
      <formula>$C309&lt;&gt;"INFORMACIÓN"</formula>
    </cfRule>
  </conditionalFormatting>
  <conditionalFormatting sqref="F310">
    <cfRule type="expression" dxfId="4249" priority="5733">
      <formula>$C310&lt;&gt;"INFORMACIÓN"</formula>
    </cfRule>
  </conditionalFormatting>
  <conditionalFormatting sqref="F311">
    <cfRule type="expression" dxfId="4248" priority="5732">
      <formula>$C311&lt;&gt;"INFORMACIÓN"</formula>
    </cfRule>
  </conditionalFormatting>
  <conditionalFormatting sqref="F312">
    <cfRule type="expression" dxfId="4247" priority="5731">
      <formula>$C312&lt;&gt;"INFORMACIÓN"</formula>
    </cfRule>
  </conditionalFormatting>
  <conditionalFormatting sqref="F313">
    <cfRule type="expression" dxfId="4246" priority="5730">
      <formula>$C313&lt;&gt;"INFORMACIÓN"</formula>
    </cfRule>
  </conditionalFormatting>
  <conditionalFormatting sqref="F314">
    <cfRule type="expression" dxfId="4245" priority="5729">
      <formula>$C314&lt;&gt;"INFORMACIÓN"</formula>
    </cfRule>
  </conditionalFormatting>
  <conditionalFormatting sqref="F315">
    <cfRule type="expression" dxfId="4244" priority="5728">
      <formula>$C315&lt;&gt;"INFORMACIÓN"</formula>
    </cfRule>
  </conditionalFormatting>
  <conditionalFormatting sqref="F319">
    <cfRule type="expression" dxfId="4243" priority="5724">
      <formula>$C319&lt;&gt;"INFORMACIÓN"</formula>
    </cfRule>
  </conditionalFormatting>
  <conditionalFormatting sqref="F320">
    <cfRule type="expression" dxfId="4242" priority="5723">
      <formula>$C320&lt;&gt;"INFORMACIÓN"</formula>
    </cfRule>
  </conditionalFormatting>
  <conditionalFormatting sqref="D8:D302">
    <cfRule type="expression" dxfId="4241" priority="5925">
      <formula>#REF!="LEB"</formula>
    </cfRule>
  </conditionalFormatting>
  <conditionalFormatting sqref="E308">
    <cfRule type="expression" dxfId="4240" priority="5722">
      <formula>$C308&lt;&gt;"INFORMACIÓN"</formula>
    </cfRule>
  </conditionalFormatting>
  <conditionalFormatting sqref="L321">
    <cfRule type="expression" dxfId="4239" priority="5697">
      <formula>#REF!</formula>
    </cfRule>
  </conditionalFormatting>
  <conditionalFormatting sqref="L321 Q322:R329 Q334:R335 R340 Q338:R339">
    <cfRule type="cellIs" dxfId="4238" priority="5696" operator="equal">
      <formula>#REF!</formula>
    </cfRule>
  </conditionalFormatting>
  <conditionalFormatting sqref="J321:J335">
    <cfRule type="expression" dxfId="4237" priority="5693">
      <formula>#REF!</formula>
    </cfRule>
  </conditionalFormatting>
  <conditionalFormatting sqref="J321:J335">
    <cfRule type="cellIs" dxfId="4236" priority="5692" operator="equal">
      <formula>#REF!</formula>
    </cfRule>
  </conditionalFormatting>
  <conditionalFormatting sqref="Q330:R330">
    <cfRule type="cellIs" dxfId="4235" priority="5675" operator="equal">
      <formula>#REF!</formula>
    </cfRule>
  </conditionalFormatting>
  <conditionalFormatting sqref="Q331:R331">
    <cfRule type="cellIs" dxfId="4234" priority="5672" operator="equal">
      <formula>#REF!</formula>
    </cfRule>
  </conditionalFormatting>
  <conditionalFormatting sqref="Q332:R332">
    <cfRule type="cellIs" dxfId="4233" priority="5668" operator="equal">
      <formula>#REF!</formula>
    </cfRule>
  </conditionalFormatting>
  <conditionalFormatting sqref="Q333:R333">
    <cfRule type="cellIs" dxfId="4232" priority="5665" operator="equal">
      <formula>#REF!</formula>
    </cfRule>
  </conditionalFormatting>
  <conditionalFormatting sqref="Q340">
    <cfRule type="cellIs" dxfId="4231" priority="5660" operator="equal">
      <formula>#REF!</formula>
    </cfRule>
  </conditionalFormatting>
  <conditionalFormatting sqref="L322:L335">
    <cfRule type="expression" dxfId="4230" priority="5659">
      <formula>#REF!</formula>
    </cfRule>
  </conditionalFormatting>
  <conditionalFormatting sqref="L322:L335">
    <cfRule type="cellIs" dxfId="4229" priority="5658" operator="equal">
      <formula>#REF!</formula>
    </cfRule>
  </conditionalFormatting>
  <conditionalFormatting sqref="Y321">
    <cfRule type="expression" dxfId="4228" priority="5656">
      <formula>Y321&lt;&gt;""</formula>
    </cfRule>
    <cfRule type="expression" dxfId="4227" priority="5657">
      <formula>A321&lt;&gt;""</formula>
    </cfRule>
  </conditionalFormatting>
  <conditionalFormatting sqref="Y322">
    <cfRule type="expression" dxfId="4226" priority="5654">
      <formula>Y322&lt;&gt;""</formula>
    </cfRule>
    <cfRule type="expression" dxfId="4225" priority="5655">
      <formula>A322&lt;&gt;""</formula>
    </cfRule>
  </conditionalFormatting>
  <conditionalFormatting sqref="Y323">
    <cfRule type="expression" dxfId="4224" priority="5652">
      <formula>Y323&lt;&gt;""</formula>
    </cfRule>
    <cfRule type="expression" dxfId="4223" priority="5653">
      <formula>A323&lt;&gt;""</formula>
    </cfRule>
  </conditionalFormatting>
  <conditionalFormatting sqref="Y324">
    <cfRule type="expression" dxfId="4222" priority="5650">
      <formula>Y324&lt;&gt;""</formula>
    </cfRule>
    <cfRule type="expression" dxfId="4221" priority="5651">
      <formula>A324&lt;&gt;""</formula>
    </cfRule>
  </conditionalFormatting>
  <conditionalFormatting sqref="Y325">
    <cfRule type="expression" dxfId="4220" priority="5648">
      <formula>Y325&lt;&gt;""</formula>
    </cfRule>
    <cfRule type="expression" dxfId="4219" priority="5649">
      <formula>A325&lt;&gt;""</formula>
    </cfRule>
  </conditionalFormatting>
  <conditionalFormatting sqref="Y326">
    <cfRule type="expression" dxfId="4218" priority="5646">
      <formula>Y326&lt;&gt;""</formula>
    </cfRule>
    <cfRule type="expression" dxfId="4217" priority="5647">
      <formula>A326&lt;&gt;""</formula>
    </cfRule>
  </conditionalFormatting>
  <conditionalFormatting sqref="Y327">
    <cfRule type="expression" dxfId="4216" priority="5644">
      <formula>Y327&lt;&gt;""</formula>
    </cfRule>
    <cfRule type="expression" dxfId="4215" priority="5645">
      <formula>A327&lt;&gt;""</formula>
    </cfRule>
  </conditionalFormatting>
  <conditionalFormatting sqref="Y328">
    <cfRule type="expression" dxfId="4214" priority="5642">
      <formula>Y328&lt;&gt;""</formula>
    </cfRule>
    <cfRule type="expression" dxfId="4213" priority="5643">
      <formula>A328&lt;&gt;""</formula>
    </cfRule>
  </conditionalFormatting>
  <conditionalFormatting sqref="Y329">
    <cfRule type="expression" dxfId="4212" priority="5640">
      <formula>Y329&lt;&gt;""</formula>
    </cfRule>
    <cfRule type="expression" dxfId="4211" priority="5641">
      <formula>A329&lt;&gt;""</formula>
    </cfRule>
  </conditionalFormatting>
  <conditionalFormatting sqref="Y330">
    <cfRule type="expression" dxfId="4210" priority="5638">
      <formula>Y330&lt;&gt;""</formula>
    </cfRule>
    <cfRule type="expression" dxfId="4209" priority="5639">
      <formula>A330&lt;&gt;""</formula>
    </cfRule>
  </conditionalFormatting>
  <conditionalFormatting sqref="Y331">
    <cfRule type="expression" dxfId="4208" priority="5636">
      <formula>Y331&lt;&gt;""</formula>
    </cfRule>
    <cfRule type="expression" dxfId="4207" priority="5637">
      <formula>A331&lt;&gt;""</formula>
    </cfRule>
  </conditionalFormatting>
  <conditionalFormatting sqref="Y332">
    <cfRule type="expression" dxfId="4206" priority="5634">
      <formula>Y332&lt;&gt;""</formula>
    </cfRule>
    <cfRule type="expression" dxfId="4205" priority="5635">
      <formula>A332&lt;&gt;""</formula>
    </cfRule>
  </conditionalFormatting>
  <conditionalFormatting sqref="Y333">
    <cfRule type="expression" dxfId="4204" priority="5632">
      <formula>Y333&lt;&gt;""</formula>
    </cfRule>
    <cfRule type="expression" dxfId="4203" priority="5633">
      <formula>A333&lt;&gt;""</formula>
    </cfRule>
  </conditionalFormatting>
  <conditionalFormatting sqref="Y334:Y339">
    <cfRule type="expression" dxfId="4202" priority="5630">
      <formula>Y334&lt;&gt;""</formula>
    </cfRule>
    <cfRule type="expression" dxfId="4201" priority="5631">
      <formula>A334&lt;&gt;""</formula>
    </cfRule>
  </conditionalFormatting>
  <conditionalFormatting sqref="Y340">
    <cfRule type="expression" dxfId="4200" priority="5628">
      <formula>Y340&lt;&gt;""</formula>
    </cfRule>
    <cfRule type="expression" dxfId="4199" priority="5629">
      <formula>A340&lt;&gt;""</formula>
    </cfRule>
  </conditionalFormatting>
  <conditionalFormatting sqref="AC321">
    <cfRule type="expression" dxfId="4198" priority="5626">
      <formula>AC321&lt;&gt;""</formula>
    </cfRule>
    <cfRule type="expression" dxfId="4197" priority="5627">
      <formula>A321&lt;&gt;""</formula>
    </cfRule>
  </conditionalFormatting>
  <conditionalFormatting sqref="AC322">
    <cfRule type="expression" dxfId="4196" priority="5624">
      <formula>AC322&lt;&gt;""</formula>
    </cfRule>
    <cfRule type="expression" dxfId="4195" priority="5625">
      <formula>A322&lt;&gt;""</formula>
    </cfRule>
  </conditionalFormatting>
  <conditionalFormatting sqref="AC323">
    <cfRule type="expression" dxfId="4194" priority="5622">
      <formula>AC323&lt;&gt;""</formula>
    </cfRule>
    <cfRule type="expression" dxfId="4193" priority="5623">
      <formula>A323&lt;&gt;""</formula>
    </cfRule>
  </conditionalFormatting>
  <conditionalFormatting sqref="AC324">
    <cfRule type="expression" dxfId="4192" priority="5620">
      <formula>AC324&lt;&gt;""</formula>
    </cfRule>
    <cfRule type="expression" dxfId="4191" priority="5621">
      <formula>A324&lt;&gt;""</formula>
    </cfRule>
  </conditionalFormatting>
  <conditionalFormatting sqref="AC325">
    <cfRule type="expression" dxfId="4190" priority="5618">
      <formula>AC325&lt;&gt;""</formula>
    </cfRule>
    <cfRule type="expression" dxfId="4189" priority="5619">
      <formula>A325&lt;&gt;""</formula>
    </cfRule>
  </conditionalFormatting>
  <conditionalFormatting sqref="AC326">
    <cfRule type="expression" dxfId="4188" priority="5616">
      <formula>AC326&lt;&gt;""</formula>
    </cfRule>
    <cfRule type="expression" dxfId="4187" priority="5617">
      <formula>A326&lt;&gt;""</formula>
    </cfRule>
  </conditionalFormatting>
  <conditionalFormatting sqref="AC327">
    <cfRule type="expression" dxfId="4186" priority="5614">
      <formula>AC327&lt;&gt;""</formula>
    </cfRule>
    <cfRule type="expression" dxfId="4185" priority="5615">
      <formula>A327&lt;&gt;""</formula>
    </cfRule>
  </conditionalFormatting>
  <conditionalFormatting sqref="AC328">
    <cfRule type="expression" dxfId="4184" priority="5612">
      <formula>AC328&lt;&gt;""</formula>
    </cfRule>
    <cfRule type="expression" dxfId="4183" priority="5613">
      <formula>A328&lt;&gt;""</formula>
    </cfRule>
  </conditionalFormatting>
  <conditionalFormatting sqref="AC329">
    <cfRule type="expression" dxfId="4182" priority="5610">
      <formula>AC329&lt;&gt;""</formula>
    </cfRule>
    <cfRule type="expression" dxfId="4181" priority="5611">
      <formula>A329&lt;&gt;""</formula>
    </cfRule>
  </conditionalFormatting>
  <conditionalFormatting sqref="AC330">
    <cfRule type="expression" dxfId="4180" priority="5608">
      <formula>AC330&lt;&gt;""</formula>
    </cfRule>
    <cfRule type="expression" dxfId="4179" priority="5609">
      <formula>A330&lt;&gt;""</formula>
    </cfRule>
  </conditionalFormatting>
  <conditionalFormatting sqref="AC331">
    <cfRule type="expression" dxfId="4178" priority="5606">
      <formula>AC331&lt;&gt;""</formula>
    </cfRule>
    <cfRule type="expression" dxfId="4177" priority="5607">
      <formula>A331&lt;&gt;""</formula>
    </cfRule>
  </conditionalFormatting>
  <conditionalFormatting sqref="AC332">
    <cfRule type="expression" dxfId="4176" priority="5604">
      <formula>AC332&lt;&gt;""</formula>
    </cfRule>
    <cfRule type="expression" dxfId="4175" priority="5605">
      <formula>A332&lt;&gt;""</formula>
    </cfRule>
  </conditionalFormatting>
  <conditionalFormatting sqref="AC333">
    <cfRule type="expression" dxfId="4174" priority="5602">
      <formula>AC333&lt;&gt;""</formula>
    </cfRule>
    <cfRule type="expression" dxfId="4173" priority="5603">
      <formula>A333&lt;&gt;""</formula>
    </cfRule>
  </conditionalFormatting>
  <conditionalFormatting sqref="AC334:AC339">
    <cfRule type="expression" dxfId="4172" priority="5600">
      <formula>AC334&lt;&gt;""</formula>
    </cfRule>
    <cfRule type="expression" dxfId="4171" priority="5601">
      <formula>A334&lt;&gt;""</formula>
    </cfRule>
  </conditionalFormatting>
  <conditionalFormatting sqref="AC340">
    <cfRule type="expression" dxfId="4170" priority="5598">
      <formula>AC340&lt;&gt;""</formula>
    </cfRule>
    <cfRule type="expression" dxfId="4169" priority="5599">
      <formula>A340&lt;&gt;""</formula>
    </cfRule>
  </conditionalFormatting>
  <conditionalFormatting sqref="AF321">
    <cfRule type="expression" dxfId="4168" priority="5597">
      <formula>#REF!</formula>
    </cfRule>
  </conditionalFormatting>
  <conditionalFormatting sqref="AG321">
    <cfRule type="expression" dxfId="4167" priority="5594">
      <formula>#REF!</formula>
    </cfRule>
  </conditionalFormatting>
  <conditionalFormatting sqref="AF321">
    <cfRule type="cellIs" dxfId="4166" priority="5596" operator="equal">
      <formula>#REF!</formula>
    </cfRule>
  </conditionalFormatting>
  <conditionalFormatting sqref="AG321">
    <cfRule type="cellIs" dxfId="4165" priority="5593" operator="equal">
      <formula>#REF!</formula>
    </cfRule>
  </conditionalFormatting>
  <conditionalFormatting sqref="AG322:AG325 AG333">
    <cfRule type="expression" dxfId="4164" priority="5592">
      <formula>#REF!</formula>
    </cfRule>
  </conditionalFormatting>
  <conditionalFormatting sqref="AG322:AG325 AG333">
    <cfRule type="cellIs" dxfId="4163" priority="5591" operator="equal">
      <formula>#REF!</formula>
    </cfRule>
  </conditionalFormatting>
  <conditionalFormatting sqref="AF322">
    <cfRule type="expression" dxfId="4162" priority="5590">
      <formula>#REF!</formula>
    </cfRule>
  </conditionalFormatting>
  <conditionalFormatting sqref="AF322">
    <cfRule type="cellIs" dxfId="4161" priority="5589" operator="equal">
      <formula>#REF!</formula>
    </cfRule>
  </conditionalFormatting>
  <conditionalFormatting sqref="AF323">
    <cfRule type="expression" dxfId="4160" priority="5587">
      <formula>#REF!</formula>
    </cfRule>
  </conditionalFormatting>
  <conditionalFormatting sqref="AF323">
    <cfRule type="cellIs" dxfId="4159" priority="5586" operator="equal">
      <formula>#REF!</formula>
    </cfRule>
  </conditionalFormatting>
  <conditionalFormatting sqref="AF325">
    <cfRule type="expression" dxfId="4158" priority="5583">
      <formula>#REF!</formula>
    </cfRule>
  </conditionalFormatting>
  <conditionalFormatting sqref="AF325">
    <cfRule type="cellIs" dxfId="4157" priority="5582" operator="equal">
      <formula>#REF!</formula>
    </cfRule>
  </conditionalFormatting>
  <conditionalFormatting sqref="AF326">
    <cfRule type="expression" dxfId="4156" priority="5580">
      <formula>#REF!</formula>
    </cfRule>
  </conditionalFormatting>
  <conditionalFormatting sqref="AF326">
    <cfRule type="cellIs" dxfId="4155" priority="5579" operator="equal">
      <formula>#REF!</formula>
    </cfRule>
  </conditionalFormatting>
  <conditionalFormatting sqref="AF327">
    <cfRule type="expression" dxfId="4154" priority="5577">
      <formula>#REF!</formula>
    </cfRule>
  </conditionalFormatting>
  <conditionalFormatting sqref="AF327">
    <cfRule type="cellIs" dxfId="4153" priority="5576" operator="equal">
      <formula>#REF!</formula>
    </cfRule>
  </conditionalFormatting>
  <conditionalFormatting sqref="AF328">
    <cfRule type="expression" dxfId="4152" priority="5574">
      <formula>#REF!</formula>
    </cfRule>
  </conditionalFormatting>
  <conditionalFormatting sqref="AF328">
    <cfRule type="cellIs" dxfId="4151" priority="5573" operator="equal">
      <formula>#REF!</formula>
    </cfRule>
  </conditionalFormatting>
  <conditionalFormatting sqref="AF329">
    <cfRule type="expression" dxfId="4150" priority="5571">
      <formula>#REF!</formula>
    </cfRule>
  </conditionalFormatting>
  <conditionalFormatting sqref="AF329">
    <cfRule type="cellIs" dxfId="4149" priority="5570" operator="equal">
      <formula>#REF!</formula>
    </cfRule>
  </conditionalFormatting>
  <conditionalFormatting sqref="AF331">
    <cfRule type="expression" dxfId="4148" priority="5567">
      <formula>#REF!</formula>
    </cfRule>
  </conditionalFormatting>
  <conditionalFormatting sqref="AF331">
    <cfRule type="cellIs" dxfId="4147" priority="5566" operator="equal">
      <formula>#REF!</formula>
    </cfRule>
  </conditionalFormatting>
  <conditionalFormatting sqref="AF333">
    <cfRule type="expression" dxfId="4146" priority="5563">
      <formula>#REF!</formula>
    </cfRule>
  </conditionalFormatting>
  <conditionalFormatting sqref="AF333">
    <cfRule type="cellIs" dxfId="4145" priority="5562" operator="equal">
      <formula>#REF!</formula>
    </cfRule>
  </conditionalFormatting>
  <conditionalFormatting sqref="AF334:AF335 AF337:AF339">
    <cfRule type="expression" dxfId="4144" priority="5560">
      <formula>#REF!</formula>
    </cfRule>
  </conditionalFormatting>
  <conditionalFormatting sqref="AF334:AF335 AF337:AF339">
    <cfRule type="cellIs" dxfId="4143" priority="5559" operator="equal">
      <formula>#REF!</formula>
    </cfRule>
  </conditionalFormatting>
  <conditionalFormatting sqref="AF324">
    <cfRule type="expression" dxfId="4142" priority="5556">
      <formula>#REF!</formula>
    </cfRule>
  </conditionalFormatting>
  <conditionalFormatting sqref="AF324">
    <cfRule type="cellIs" dxfId="4141" priority="5555" operator="equal">
      <formula>#REF!</formula>
    </cfRule>
  </conditionalFormatting>
  <conditionalFormatting sqref="AG326">
    <cfRule type="expression" dxfId="4140" priority="5554">
      <formula>#REF!</formula>
    </cfRule>
  </conditionalFormatting>
  <conditionalFormatting sqref="AG326">
    <cfRule type="cellIs" dxfId="4139" priority="5553" operator="equal">
      <formula>#REF!</formula>
    </cfRule>
  </conditionalFormatting>
  <conditionalFormatting sqref="AG327">
    <cfRule type="expression" dxfId="4138" priority="5552">
      <formula>#REF!</formula>
    </cfRule>
  </conditionalFormatting>
  <conditionalFormatting sqref="AG327">
    <cfRule type="cellIs" dxfId="4137" priority="5551" operator="equal">
      <formula>#REF!</formula>
    </cfRule>
  </conditionalFormatting>
  <conditionalFormatting sqref="AG328">
    <cfRule type="expression" dxfId="4136" priority="5550">
      <formula>#REF!</formula>
    </cfRule>
  </conditionalFormatting>
  <conditionalFormatting sqref="AG328">
    <cfRule type="cellIs" dxfId="4135" priority="5549" operator="equal">
      <formula>#REF!</formula>
    </cfRule>
  </conditionalFormatting>
  <conditionalFormatting sqref="AG329">
    <cfRule type="expression" dxfId="4134" priority="5548">
      <formula>#REF!</formula>
    </cfRule>
  </conditionalFormatting>
  <conditionalFormatting sqref="AG329">
    <cfRule type="cellIs" dxfId="4133" priority="5547" operator="equal">
      <formula>#REF!</formula>
    </cfRule>
  </conditionalFormatting>
  <conditionalFormatting sqref="AF330">
    <cfRule type="expression" dxfId="4132" priority="5546">
      <formula>#REF!</formula>
    </cfRule>
  </conditionalFormatting>
  <conditionalFormatting sqref="AF330">
    <cfRule type="cellIs" dxfId="4131" priority="5545" operator="equal">
      <formula>#REF!</formula>
    </cfRule>
  </conditionalFormatting>
  <conditionalFormatting sqref="AG330">
    <cfRule type="expression" dxfId="4130" priority="5544">
      <formula>#REF!</formula>
    </cfRule>
  </conditionalFormatting>
  <conditionalFormatting sqref="AG330">
    <cfRule type="cellIs" dxfId="4129" priority="5543" operator="equal">
      <formula>#REF!</formula>
    </cfRule>
  </conditionalFormatting>
  <conditionalFormatting sqref="AG331">
    <cfRule type="expression" dxfId="4128" priority="5542">
      <formula>#REF!</formula>
    </cfRule>
  </conditionalFormatting>
  <conditionalFormatting sqref="AG331">
    <cfRule type="cellIs" dxfId="4127" priority="5541" operator="equal">
      <formula>#REF!</formula>
    </cfRule>
  </conditionalFormatting>
  <conditionalFormatting sqref="AF332">
    <cfRule type="expression" dxfId="4126" priority="5540">
      <formula>#REF!</formula>
    </cfRule>
  </conditionalFormatting>
  <conditionalFormatting sqref="AF332">
    <cfRule type="cellIs" dxfId="4125" priority="5539" operator="equal">
      <formula>#REF!</formula>
    </cfRule>
  </conditionalFormatting>
  <conditionalFormatting sqref="AG332">
    <cfRule type="expression" dxfId="4124" priority="5538">
      <formula>#REF!</formula>
    </cfRule>
  </conditionalFormatting>
  <conditionalFormatting sqref="AG332">
    <cfRule type="cellIs" dxfId="4123" priority="5537" operator="equal">
      <formula>#REF!</formula>
    </cfRule>
  </conditionalFormatting>
  <conditionalFormatting sqref="AG334:AG335 AG337:AG339">
    <cfRule type="expression" dxfId="4122" priority="5536">
      <formula>#REF!</formula>
    </cfRule>
  </conditionalFormatting>
  <conditionalFormatting sqref="AG334:AG335 AG337:AG339">
    <cfRule type="cellIs" dxfId="4121" priority="5535" operator="equal">
      <formula>#REF!</formula>
    </cfRule>
  </conditionalFormatting>
  <conditionalFormatting sqref="AF340">
    <cfRule type="expression" dxfId="4120" priority="5534">
      <formula>#REF!</formula>
    </cfRule>
  </conditionalFormatting>
  <conditionalFormatting sqref="AF340">
    <cfRule type="cellIs" dxfId="4119" priority="5533" operator="equal">
      <formula>#REF!</formula>
    </cfRule>
  </conditionalFormatting>
  <conditionalFormatting sqref="AG340">
    <cfRule type="expression" dxfId="4118" priority="5532">
      <formula>#REF!</formula>
    </cfRule>
  </conditionalFormatting>
  <conditionalFormatting sqref="AG340">
    <cfRule type="cellIs" dxfId="4117" priority="5531" operator="equal">
      <formula>#REF!</formula>
    </cfRule>
  </conditionalFormatting>
  <conditionalFormatting sqref="E341">
    <cfRule type="expression" dxfId="4116" priority="5524">
      <formula>$C341&lt;&gt;"INFORMACIÓN"</formula>
    </cfRule>
  </conditionalFormatting>
  <conditionalFormatting sqref="F341">
    <cfRule type="expression" dxfId="4115" priority="5523">
      <formula>$C341&lt;&gt;"INFORMACIÓN"</formula>
    </cfRule>
  </conditionalFormatting>
  <conditionalFormatting sqref="E342">
    <cfRule type="expression" dxfId="4114" priority="5519">
      <formula>$C342&lt;&gt;"INFORMACIÓN"</formula>
    </cfRule>
  </conditionalFormatting>
  <conditionalFormatting sqref="E343">
    <cfRule type="expression" dxfId="4113" priority="5518">
      <formula>$C343&lt;&gt;"INFORMACIÓN"</formula>
    </cfRule>
  </conditionalFormatting>
  <conditionalFormatting sqref="E344">
    <cfRule type="expression" dxfId="4112" priority="5517">
      <formula>$C344&lt;&gt;"INFORMACIÓN"</formula>
    </cfRule>
  </conditionalFormatting>
  <conditionalFormatting sqref="E345">
    <cfRule type="expression" dxfId="4111" priority="5516">
      <formula>$C345&lt;&gt;"INFORMACIÓN"</formula>
    </cfRule>
  </conditionalFormatting>
  <conditionalFormatting sqref="E346">
    <cfRule type="expression" dxfId="4110" priority="5515">
      <formula>$C346&lt;&gt;"INFORMACIÓN"</formula>
    </cfRule>
  </conditionalFormatting>
  <conditionalFormatting sqref="E347">
    <cfRule type="expression" dxfId="4109" priority="5514">
      <formula>$C347&lt;&gt;"INFORMACIÓN"</formula>
    </cfRule>
  </conditionalFormatting>
  <conditionalFormatting sqref="E348">
    <cfRule type="expression" dxfId="4108" priority="5513">
      <formula>$C348&lt;&gt;"INFORMACIÓN"</formula>
    </cfRule>
  </conditionalFormatting>
  <conditionalFormatting sqref="E349">
    <cfRule type="expression" dxfId="4107" priority="5512">
      <formula>$C349&lt;&gt;"INFORMACIÓN"</formula>
    </cfRule>
  </conditionalFormatting>
  <conditionalFormatting sqref="F342">
    <cfRule type="expression" dxfId="4106" priority="5511">
      <formula>$C342&lt;&gt;"INFORMACIÓN"</formula>
    </cfRule>
  </conditionalFormatting>
  <conditionalFormatting sqref="F343">
    <cfRule type="expression" dxfId="4105" priority="5510">
      <formula>$C343&lt;&gt;"INFORMACIÓN"</formula>
    </cfRule>
  </conditionalFormatting>
  <conditionalFormatting sqref="F344">
    <cfRule type="expression" dxfId="4104" priority="5509">
      <formula>$C344&lt;&gt;"INFORMACIÓN"</formula>
    </cfRule>
  </conditionalFormatting>
  <conditionalFormatting sqref="F345">
    <cfRule type="expression" dxfId="4103" priority="5508">
      <formula>$C345&lt;&gt;"INFORMACIÓN"</formula>
    </cfRule>
  </conditionalFormatting>
  <conditionalFormatting sqref="F346">
    <cfRule type="expression" dxfId="4102" priority="5507">
      <formula>$C346&lt;&gt;"INFORMACIÓN"</formula>
    </cfRule>
  </conditionalFormatting>
  <conditionalFormatting sqref="F347">
    <cfRule type="expression" dxfId="4101" priority="5506">
      <formula>$C347&lt;&gt;"INFORMACIÓN"</formula>
    </cfRule>
  </conditionalFormatting>
  <conditionalFormatting sqref="F348">
    <cfRule type="expression" dxfId="4100" priority="5505">
      <formula>$C348&lt;&gt;"INFORMACIÓN"</formula>
    </cfRule>
  </conditionalFormatting>
  <conditionalFormatting sqref="F349">
    <cfRule type="expression" dxfId="4099" priority="5504">
      <formula>$C349&lt;&gt;"INFORMACIÓN"</formula>
    </cfRule>
  </conditionalFormatting>
  <conditionalFormatting sqref="Q342:R349">
    <cfRule type="cellIs" dxfId="4098" priority="5502" operator="equal">
      <formula>#REF!</formula>
    </cfRule>
  </conditionalFormatting>
  <conditionalFormatting sqref="J341 J343">
    <cfRule type="expression" dxfId="4097" priority="5499">
      <formula>#REF!</formula>
    </cfRule>
  </conditionalFormatting>
  <conditionalFormatting sqref="J341 J343">
    <cfRule type="cellIs" dxfId="4096" priority="5498" operator="equal">
      <formula>#REF!</formula>
    </cfRule>
  </conditionalFormatting>
  <conditionalFormatting sqref="Y341">
    <cfRule type="expression" dxfId="4095" priority="5496">
      <formula>Y341&lt;&gt;""</formula>
    </cfRule>
    <cfRule type="expression" dxfId="4094" priority="5497">
      <formula>A341&lt;&gt;""</formula>
    </cfRule>
  </conditionalFormatting>
  <conditionalFormatting sqref="Y342">
    <cfRule type="expression" dxfId="4093" priority="5494">
      <formula>Y342&lt;&gt;""</formula>
    </cfRule>
    <cfRule type="expression" dxfId="4092" priority="5495">
      <formula>A342&lt;&gt;""</formula>
    </cfRule>
  </conditionalFormatting>
  <conditionalFormatting sqref="Y343">
    <cfRule type="expression" dxfId="4091" priority="5492">
      <formula>Y343&lt;&gt;""</formula>
    </cfRule>
    <cfRule type="expression" dxfId="4090" priority="5493">
      <formula>A343&lt;&gt;""</formula>
    </cfRule>
  </conditionalFormatting>
  <conditionalFormatting sqref="Y344">
    <cfRule type="expression" dxfId="4089" priority="5490">
      <formula>Y344&lt;&gt;""</formula>
    </cfRule>
    <cfRule type="expression" dxfId="4088" priority="5491">
      <formula>A344&lt;&gt;""</formula>
    </cfRule>
  </conditionalFormatting>
  <conditionalFormatting sqref="Y345">
    <cfRule type="expression" dxfId="4087" priority="5488">
      <formula>Y345&lt;&gt;""</formula>
    </cfRule>
    <cfRule type="expression" dxfId="4086" priority="5489">
      <formula>A345&lt;&gt;""</formula>
    </cfRule>
  </conditionalFormatting>
  <conditionalFormatting sqref="Y346">
    <cfRule type="expression" dxfId="4085" priority="5486">
      <formula>Y346&lt;&gt;""</formula>
    </cfRule>
    <cfRule type="expression" dxfId="4084" priority="5487">
      <formula>A346&lt;&gt;""</formula>
    </cfRule>
  </conditionalFormatting>
  <conditionalFormatting sqref="Y347">
    <cfRule type="expression" dxfId="4083" priority="5484">
      <formula>Y347&lt;&gt;""</formula>
    </cfRule>
    <cfRule type="expression" dxfId="4082" priority="5485">
      <formula>A347&lt;&gt;""</formula>
    </cfRule>
  </conditionalFormatting>
  <conditionalFormatting sqref="Y348">
    <cfRule type="expression" dxfId="4081" priority="5482">
      <formula>Y348&lt;&gt;""</formula>
    </cfRule>
    <cfRule type="expression" dxfId="4080" priority="5483">
      <formula>A348&lt;&gt;""</formula>
    </cfRule>
  </conditionalFormatting>
  <conditionalFormatting sqref="Y349:Y351">
    <cfRule type="expression" dxfId="4079" priority="5480">
      <formula>Y349&lt;&gt;""</formula>
    </cfRule>
    <cfRule type="expression" dxfId="4078" priority="5481">
      <formula>A349&lt;&gt;""</formula>
    </cfRule>
  </conditionalFormatting>
  <conditionalFormatting sqref="AC341">
    <cfRule type="expression" dxfId="4077" priority="5478">
      <formula>AC341&lt;&gt;""</formula>
    </cfRule>
    <cfRule type="expression" dxfId="4076" priority="5479">
      <formula>A341&lt;&gt;""</formula>
    </cfRule>
  </conditionalFormatting>
  <conditionalFormatting sqref="AC342">
    <cfRule type="expression" dxfId="4075" priority="5476">
      <formula>AC342&lt;&gt;""</formula>
    </cfRule>
    <cfRule type="expression" dxfId="4074" priority="5477">
      <formula>A342&lt;&gt;""</formula>
    </cfRule>
  </conditionalFormatting>
  <conditionalFormatting sqref="AC343">
    <cfRule type="expression" dxfId="4073" priority="5474">
      <formula>AC343&lt;&gt;""</formula>
    </cfRule>
    <cfRule type="expression" dxfId="4072" priority="5475">
      <formula>A343&lt;&gt;""</formula>
    </cfRule>
  </conditionalFormatting>
  <conditionalFormatting sqref="AC344">
    <cfRule type="expression" dxfId="4071" priority="5472">
      <formula>AC344&lt;&gt;""</formula>
    </cfRule>
    <cfRule type="expression" dxfId="4070" priority="5473">
      <formula>A344&lt;&gt;""</formula>
    </cfRule>
  </conditionalFormatting>
  <conditionalFormatting sqref="AC345">
    <cfRule type="expression" dxfId="4069" priority="5470">
      <formula>AC345&lt;&gt;""</formula>
    </cfRule>
    <cfRule type="expression" dxfId="4068" priority="5471">
      <formula>A345&lt;&gt;""</formula>
    </cfRule>
  </conditionalFormatting>
  <conditionalFormatting sqref="AC346">
    <cfRule type="expression" dxfId="4067" priority="5468">
      <formula>AC346&lt;&gt;""</formula>
    </cfRule>
    <cfRule type="expression" dxfId="4066" priority="5469">
      <formula>A346&lt;&gt;""</formula>
    </cfRule>
  </conditionalFormatting>
  <conditionalFormatting sqref="AC347">
    <cfRule type="expression" dxfId="4065" priority="5466">
      <formula>AC347&lt;&gt;""</formula>
    </cfRule>
    <cfRule type="expression" dxfId="4064" priority="5467">
      <formula>A347&lt;&gt;""</formula>
    </cfRule>
  </conditionalFormatting>
  <conditionalFormatting sqref="AC348">
    <cfRule type="expression" dxfId="4063" priority="5464">
      <formula>AC348&lt;&gt;""</formula>
    </cfRule>
    <cfRule type="expression" dxfId="4062" priority="5465">
      <formula>A348&lt;&gt;""</formula>
    </cfRule>
  </conditionalFormatting>
  <conditionalFormatting sqref="AC349:AC351">
    <cfRule type="expression" dxfId="4061" priority="5462">
      <formula>AC349&lt;&gt;""</formula>
    </cfRule>
    <cfRule type="expression" dxfId="4060" priority="5463">
      <formula>A349&lt;&gt;""</formula>
    </cfRule>
  </conditionalFormatting>
  <conditionalFormatting sqref="AF341">
    <cfRule type="expression" dxfId="4059" priority="5461">
      <formula>#REF!</formula>
    </cfRule>
  </conditionalFormatting>
  <conditionalFormatting sqref="AG341">
    <cfRule type="expression" dxfId="4058" priority="5458">
      <formula>#REF!</formula>
    </cfRule>
  </conditionalFormatting>
  <conditionalFormatting sqref="AF341">
    <cfRule type="cellIs" dxfId="4057" priority="5460" operator="equal">
      <formula>#REF!</formula>
    </cfRule>
  </conditionalFormatting>
  <conditionalFormatting sqref="AG341">
    <cfRule type="cellIs" dxfId="4056" priority="5457" operator="equal">
      <formula>#REF!</formula>
    </cfRule>
  </conditionalFormatting>
  <conditionalFormatting sqref="AG342:AG349">
    <cfRule type="expression" dxfId="4055" priority="5456">
      <formula>#REF!</formula>
    </cfRule>
  </conditionalFormatting>
  <conditionalFormatting sqref="AG342:AG349">
    <cfRule type="cellIs" dxfId="4054" priority="5455" operator="equal">
      <formula>#REF!</formula>
    </cfRule>
  </conditionalFormatting>
  <conditionalFormatting sqref="AF342">
    <cfRule type="expression" dxfId="4053" priority="5454">
      <formula>#REF!</formula>
    </cfRule>
  </conditionalFormatting>
  <conditionalFormatting sqref="AF342">
    <cfRule type="cellIs" dxfId="4052" priority="5453" operator="equal">
      <formula>#REF!</formula>
    </cfRule>
  </conditionalFormatting>
  <conditionalFormatting sqref="AF343">
    <cfRule type="expression" dxfId="4051" priority="5451">
      <formula>#REF!</formula>
    </cfRule>
  </conditionalFormatting>
  <conditionalFormatting sqref="AF343">
    <cfRule type="cellIs" dxfId="4050" priority="5450" operator="equal">
      <formula>#REF!</formula>
    </cfRule>
  </conditionalFormatting>
  <conditionalFormatting sqref="AF344">
    <cfRule type="expression" dxfId="4049" priority="5448">
      <formula>#REF!</formula>
    </cfRule>
  </conditionalFormatting>
  <conditionalFormatting sqref="AF344">
    <cfRule type="cellIs" dxfId="4048" priority="5447" operator="equal">
      <formula>#REF!</formula>
    </cfRule>
  </conditionalFormatting>
  <conditionalFormatting sqref="AF345">
    <cfRule type="expression" dxfId="4047" priority="5445">
      <formula>#REF!</formula>
    </cfRule>
  </conditionalFormatting>
  <conditionalFormatting sqref="AF345">
    <cfRule type="cellIs" dxfId="4046" priority="5444" operator="equal">
      <formula>#REF!</formula>
    </cfRule>
  </conditionalFormatting>
  <conditionalFormatting sqref="AF346">
    <cfRule type="expression" dxfId="4045" priority="5442">
      <formula>#REF!</formula>
    </cfRule>
  </conditionalFormatting>
  <conditionalFormatting sqref="AF346">
    <cfRule type="cellIs" dxfId="4044" priority="5441" operator="equal">
      <formula>#REF!</formula>
    </cfRule>
  </conditionalFormatting>
  <conditionalFormatting sqref="AF347">
    <cfRule type="expression" dxfId="4043" priority="5439">
      <formula>#REF!</formula>
    </cfRule>
  </conditionalFormatting>
  <conditionalFormatting sqref="AF347">
    <cfRule type="cellIs" dxfId="4042" priority="5438" operator="equal">
      <formula>#REF!</formula>
    </cfRule>
  </conditionalFormatting>
  <conditionalFormatting sqref="AF348">
    <cfRule type="expression" dxfId="4041" priority="5436">
      <formula>#REF!</formula>
    </cfRule>
  </conditionalFormatting>
  <conditionalFormatting sqref="AF348">
    <cfRule type="cellIs" dxfId="4040" priority="5435" operator="equal">
      <formula>#REF!</formula>
    </cfRule>
  </conditionalFormatting>
  <conditionalFormatting sqref="AF349">
    <cfRule type="expression" dxfId="4039" priority="5433">
      <formula>#REF!</formula>
    </cfRule>
  </conditionalFormatting>
  <conditionalFormatting sqref="AF349">
    <cfRule type="cellIs" dxfId="4038" priority="5432" operator="equal">
      <formula>#REF!</formula>
    </cfRule>
  </conditionalFormatting>
  <conditionalFormatting sqref="E352">
    <cfRule type="expression" dxfId="4037" priority="5426">
      <formula>$C352&lt;&gt;"INFORMACIÓN"</formula>
    </cfRule>
  </conditionalFormatting>
  <conditionalFormatting sqref="F352">
    <cfRule type="expression" dxfId="4036" priority="5425">
      <formula>$C352&lt;&gt;"INFORMACIÓN"</formula>
    </cfRule>
  </conditionalFormatting>
  <conditionalFormatting sqref="E353">
    <cfRule type="expression" dxfId="4035" priority="5421">
      <formula>$C353&lt;&gt;"INFORMACIÓN"</formula>
    </cfRule>
  </conditionalFormatting>
  <conditionalFormatting sqref="E354">
    <cfRule type="expression" dxfId="4034" priority="5420">
      <formula>$C354&lt;&gt;"INFORMACIÓN"</formula>
    </cfRule>
  </conditionalFormatting>
  <conditionalFormatting sqref="E355">
    <cfRule type="expression" dxfId="4033" priority="5419">
      <formula>$C355&lt;&gt;"INFORMACIÓN"</formula>
    </cfRule>
  </conditionalFormatting>
  <conditionalFormatting sqref="F353">
    <cfRule type="expression" dxfId="4032" priority="5414">
      <formula>$C353&lt;&gt;"INFORMACIÓN"</formula>
    </cfRule>
  </conditionalFormatting>
  <conditionalFormatting sqref="F354">
    <cfRule type="expression" dxfId="4031" priority="5413">
      <formula>$C354&lt;&gt;"INFORMACIÓN"</formula>
    </cfRule>
  </conditionalFormatting>
  <conditionalFormatting sqref="F355">
    <cfRule type="expression" dxfId="4030" priority="5412">
      <formula>$C355&lt;&gt;"INFORMACIÓN"</formula>
    </cfRule>
  </conditionalFormatting>
  <conditionalFormatting sqref="L352:L355">
    <cfRule type="expression" dxfId="4029" priority="5408">
      <formula>#REF!</formula>
    </cfRule>
  </conditionalFormatting>
  <conditionalFormatting sqref="Q353:R359 L352:L355">
    <cfRule type="cellIs" dxfId="4028" priority="5407" operator="equal">
      <formula>#REF!</formula>
    </cfRule>
  </conditionalFormatting>
  <conditionalFormatting sqref="J352:J355">
    <cfRule type="expression" dxfId="4027" priority="5404">
      <formula>#REF!</formula>
    </cfRule>
  </conditionalFormatting>
  <conditionalFormatting sqref="J352:J355">
    <cfRule type="cellIs" dxfId="4026" priority="5403" operator="equal">
      <formula>#REF!</formula>
    </cfRule>
  </conditionalFormatting>
  <conditionalFormatting sqref="Y352">
    <cfRule type="expression" dxfId="4025" priority="5401">
      <formula>Y352&lt;&gt;""</formula>
    </cfRule>
    <cfRule type="expression" dxfId="4024" priority="5402">
      <formula>A352&lt;&gt;""</formula>
    </cfRule>
  </conditionalFormatting>
  <conditionalFormatting sqref="Y353">
    <cfRule type="expression" dxfId="4023" priority="5399">
      <formula>Y353&lt;&gt;""</formula>
    </cfRule>
    <cfRule type="expression" dxfId="4022" priority="5400">
      <formula>A353&lt;&gt;""</formula>
    </cfRule>
  </conditionalFormatting>
  <conditionalFormatting sqref="Y354">
    <cfRule type="expression" dxfId="4021" priority="5397">
      <formula>Y354&lt;&gt;""</formula>
    </cfRule>
    <cfRule type="expression" dxfId="4020" priority="5398">
      <formula>A354&lt;&gt;""</formula>
    </cfRule>
  </conditionalFormatting>
  <conditionalFormatting sqref="Y355">
    <cfRule type="expression" dxfId="4019" priority="5395">
      <formula>Y355&lt;&gt;""</formula>
    </cfRule>
    <cfRule type="expression" dxfId="4018" priority="5396">
      <formula>A355&lt;&gt;""</formula>
    </cfRule>
  </conditionalFormatting>
  <conditionalFormatting sqref="Y356">
    <cfRule type="expression" dxfId="4017" priority="5393">
      <formula>Y356&lt;&gt;""</formula>
    </cfRule>
    <cfRule type="expression" dxfId="4016" priority="5394">
      <formula>A356&lt;&gt;""</formula>
    </cfRule>
  </conditionalFormatting>
  <conditionalFormatting sqref="Y357">
    <cfRule type="expression" dxfId="4015" priority="5391">
      <formula>Y357&lt;&gt;""</formula>
    </cfRule>
    <cfRule type="expression" dxfId="4014" priority="5392">
      <formula>A357&lt;&gt;""</formula>
    </cfRule>
  </conditionalFormatting>
  <conditionalFormatting sqref="Y358">
    <cfRule type="expression" dxfId="4013" priority="5389">
      <formula>Y358&lt;&gt;""</formula>
    </cfRule>
    <cfRule type="expression" dxfId="4012" priority="5390">
      <formula>A358&lt;&gt;""</formula>
    </cfRule>
  </conditionalFormatting>
  <conditionalFormatting sqref="Y359:Y369">
    <cfRule type="expression" dxfId="4011" priority="5387">
      <formula>Y359&lt;&gt;""</formula>
    </cfRule>
    <cfRule type="expression" dxfId="4010" priority="5388">
      <formula>A359&lt;&gt;""</formula>
    </cfRule>
  </conditionalFormatting>
  <conditionalFormatting sqref="AC352">
    <cfRule type="expression" dxfId="4009" priority="5385">
      <formula>AC352&lt;&gt;""</formula>
    </cfRule>
    <cfRule type="expression" dxfId="4008" priority="5386">
      <formula>A352&lt;&gt;""</formula>
    </cfRule>
  </conditionalFormatting>
  <conditionalFormatting sqref="AC353">
    <cfRule type="expression" dxfId="4007" priority="5383">
      <formula>AC353&lt;&gt;""</formula>
    </cfRule>
    <cfRule type="expression" dxfId="4006" priority="5384">
      <formula>A353&lt;&gt;""</formula>
    </cfRule>
  </conditionalFormatting>
  <conditionalFormatting sqref="AC354">
    <cfRule type="expression" dxfId="4005" priority="5381">
      <formula>AC354&lt;&gt;""</formula>
    </cfRule>
    <cfRule type="expression" dxfId="4004" priority="5382">
      <formula>A354&lt;&gt;""</formula>
    </cfRule>
  </conditionalFormatting>
  <conditionalFormatting sqref="AC355">
    <cfRule type="expression" dxfId="4003" priority="5379">
      <formula>AC355&lt;&gt;""</formula>
    </cfRule>
    <cfRule type="expression" dxfId="4002" priority="5380">
      <formula>A355&lt;&gt;""</formula>
    </cfRule>
  </conditionalFormatting>
  <conditionalFormatting sqref="AC356">
    <cfRule type="expression" dxfId="4001" priority="5377">
      <formula>AC356&lt;&gt;""</formula>
    </cfRule>
    <cfRule type="expression" dxfId="4000" priority="5378">
      <formula>A356&lt;&gt;""</formula>
    </cfRule>
  </conditionalFormatting>
  <conditionalFormatting sqref="AC357">
    <cfRule type="expression" dxfId="3999" priority="5375">
      <formula>AC357&lt;&gt;""</formula>
    </cfRule>
    <cfRule type="expression" dxfId="3998" priority="5376">
      <formula>A357&lt;&gt;""</formula>
    </cfRule>
  </conditionalFormatting>
  <conditionalFormatting sqref="AC358">
    <cfRule type="expression" dxfId="3997" priority="5373">
      <formula>AC358&lt;&gt;""</formula>
    </cfRule>
    <cfRule type="expression" dxfId="3996" priority="5374">
      <formula>A358&lt;&gt;""</formula>
    </cfRule>
  </conditionalFormatting>
  <conditionalFormatting sqref="AC359:AC369">
    <cfRule type="expression" dxfId="3995" priority="5371">
      <formula>AC359&lt;&gt;""</formula>
    </cfRule>
    <cfRule type="expression" dxfId="3994" priority="5372">
      <formula>A359&lt;&gt;""</formula>
    </cfRule>
  </conditionalFormatting>
  <conditionalFormatting sqref="AF352">
    <cfRule type="expression" dxfId="3993" priority="5370">
      <formula>#REF!</formula>
    </cfRule>
  </conditionalFormatting>
  <conditionalFormatting sqref="AF352">
    <cfRule type="cellIs" dxfId="3992" priority="5369" operator="equal">
      <formula>#REF!</formula>
    </cfRule>
  </conditionalFormatting>
  <conditionalFormatting sqref="AF353">
    <cfRule type="expression" dxfId="3991" priority="5365">
      <formula>#REF!</formula>
    </cfRule>
  </conditionalFormatting>
  <conditionalFormatting sqref="AF353">
    <cfRule type="cellIs" dxfId="3990" priority="5364" operator="equal">
      <formula>#REF!</formula>
    </cfRule>
  </conditionalFormatting>
  <conditionalFormatting sqref="AF354">
    <cfRule type="expression" dxfId="3989" priority="5362">
      <formula>#REF!</formula>
    </cfRule>
  </conditionalFormatting>
  <conditionalFormatting sqref="AF354">
    <cfRule type="cellIs" dxfId="3988" priority="5361" operator="equal">
      <formula>#REF!</formula>
    </cfRule>
  </conditionalFormatting>
  <conditionalFormatting sqref="AF355">
    <cfRule type="expression" dxfId="3987" priority="5359">
      <formula>#REF!</formula>
    </cfRule>
  </conditionalFormatting>
  <conditionalFormatting sqref="AF355">
    <cfRule type="cellIs" dxfId="3986" priority="5358" operator="equal">
      <formula>#REF!</formula>
    </cfRule>
  </conditionalFormatting>
  <conditionalFormatting sqref="AF356">
    <cfRule type="expression" dxfId="3985" priority="5356">
      <formula>#REF!</formula>
    </cfRule>
  </conditionalFormatting>
  <conditionalFormatting sqref="AF356">
    <cfRule type="cellIs" dxfId="3984" priority="5355" operator="equal">
      <formula>#REF!</formula>
    </cfRule>
  </conditionalFormatting>
  <conditionalFormatting sqref="AF357">
    <cfRule type="expression" dxfId="3983" priority="5353">
      <formula>#REF!</formula>
    </cfRule>
  </conditionalFormatting>
  <conditionalFormatting sqref="AF357">
    <cfRule type="cellIs" dxfId="3982" priority="5352" operator="equal">
      <formula>#REF!</formula>
    </cfRule>
  </conditionalFormatting>
  <conditionalFormatting sqref="AF358">
    <cfRule type="expression" dxfId="3981" priority="5350">
      <formula>#REF!</formula>
    </cfRule>
  </conditionalFormatting>
  <conditionalFormatting sqref="AF358">
    <cfRule type="cellIs" dxfId="3980" priority="5349" operator="equal">
      <formula>#REF!</formula>
    </cfRule>
  </conditionalFormatting>
  <conditionalFormatting sqref="AF359">
    <cfRule type="expression" dxfId="3979" priority="5347">
      <formula>#REF!</formula>
    </cfRule>
  </conditionalFormatting>
  <conditionalFormatting sqref="AF359">
    <cfRule type="cellIs" dxfId="3978" priority="5346" operator="equal">
      <formula>#REF!</formula>
    </cfRule>
  </conditionalFormatting>
  <conditionalFormatting sqref="AR352:AW352">
    <cfRule type="expression" dxfId="3977" priority="5344">
      <formula>$Y352&lt;&gt;"INFORMACIÓN PÚBLICA"</formula>
    </cfRule>
  </conditionalFormatting>
  <conditionalFormatting sqref="AR353:AW353">
    <cfRule type="expression" dxfId="3976" priority="5343">
      <formula>$Y353&lt;&gt;"INFORMACIÓN PÚBLICA"</formula>
    </cfRule>
  </conditionalFormatting>
  <conditionalFormatting sqref="AR354:AW354">
    <cfRule type="expression" dxfId="3975" priority="5342">
      <formula>$Y354&lt;&gt;"INFORMACIÓN PÚBLICA"</formula>
    </cfRule>
  </conditionalFormatting>
  <conditionalFormatting sqref="AR355:AW355">
    <cfRule type="expression" dxfId="3974" priority="5341">
      <formula>$Y355&lt;&gt;"INFORMACIÓN PÚBLICA"</formula>
    </cfRule>
  </conditionalFormatting>
  <conditionalFormatting sqref="AR356:AW356">
    <cfRule type="expression" dxfId="3973" priority="5340">
      <formula>$Y356&lt;&gt;"INFORMACIÓN PÚBLICA"</formula>
    </cfRule>
  </conditionalFormatting>
  <conditionalFormatting sqref="AR357:AW357">
    <cfRule type="expression" dxfId="3972" priority="5339">
      <formula>$Y357&lt;&gt;"INFORMACIÓN PÚBLICA"</formula>
    </cfRule>
  </conditionalFormatting>
  <conditionalFormatting sqref="AR358:AW358">
    <cfRule type="expression" dxfId="3971" priority="5338">
      <formula>$Y358&lt;&gt;"INFORMACIÓN PÚBLICA"</formula>
    </cfRule>
  </conditionalFormatting>
  <conditionalFormatting sqref="AR359:AW359">
    <cfRule type="expression" dxfId="3970" priority="5337">
      <formula>$Y359&lt;&gt;"INFORMACIÓN PÚBLICA"</formula>
    </cfRule>
  </conditionalFormatting>
  <conditionalFormatting sqref="AK357">
    <cfRule type="expression" dxfId="3969" priority="5335">
      <formula>$Y357="NO CLASIFICADA"</formula>
    </cfRule>
    <cfRule type="expression" dxfId="3968" priority="5336">
      <formula>$Y357="INFORMACIÓN PÚBLICA"</formula>
    </cfRule>
  </conditionalFormatting>
  <conditionalFormatting sqref="AG357">
    <cfRule type="expression" dxfId="3967" priority="5318">
      <formula>#REF!</formula>
    </cfRule>
  </conditionalFormatting>
  <conditionalFormatting sqref="AG357">
    <cfRule type="cellIs" dxfId="3966" priority="5317" operator="equal">
      <formula>#REF!</formula>
    </cfRule>
  </conditionalFormatting>
  <conditionalFormatting sqref="AG357:AJ357">
    <cfRule type="expression" dxfId="3965" priority="5315">
      <formula>$Y357="NO CLASIFICADA"</formula>
    </cfRule>
    <cfRule type="expression" dxfId="3964" priority="5316">
      <formula>$Y357="INFORMACIÓN PÚBLICA"</formula>
    </cfRule>
  </conditionalFormatting>
  <conditionalFormatting sqref="J361:J362 L360:L362">
    <cfRule type="cellIs" dxfId="3963" priority="5306" operator="equal">
      <formula>#REF!</formula>
    </cfRule>
  </conditionalFormatting>
  <conditionalFormatting sqref="L360:L362">
    <cfRule type="expression" dxfId="3962" priority="5305">
      <formula>#REF!</formula>
    </cfRule>
  </conditionalFormatting>
  <conditionalFormatting sqref="E360">
    <cfRule type="expression" dxfId="3961" priority="5302">
      <formula>$C360&lt;&gt;"INFORMACIÓN"</formula>
    </cfRule>
  </conditionalFormatting>
  <conditionalFormatting sqref="E361">
    <cfRule type="expression" dxfId="3960" priority="5301">
      <formula>$C361&lt;&gt;"INFORMACIÓN"</formula>
    </cfRule>
  </conditionalFormatting>
  <conditionalFormatting sqref="E362">
    <cfRule type="expression" dxfId="3959" priority="5300">
      <formula>$C362&lt;&gt;"INFORMACIÓN"</formula>
    </cfRule>
  </conditionalFormatting>
  <conditionalFormatting sqref="F360">
    <cfRule type="expression" dxfId="3958" priority="5299">
      <formula>$C360&lt;&gt;"INFORMACIÓN"</formula>
    </cfRule>
  </conditionalFormatting>
  <conditionalFormatting sqref="F361">
    <cfRule type="expression" dxfId="3957" priority="5298">
      <formula>$C361&lt;&gt;"INFORMACIÓN"</formula>
    </cfRule>
  </conditionalFormatting>
  <conditionalFormatting sqref="F362">
    <cfRule type="expression" dxfId="3956" priority="5297">
      <formula>$C362&lt;&gt;"INFORMACIÓN"</formula>
    </cfRule>
  </conditionalFormatting>
  <conditionalFormatting sqref="L363:L369 J363:J369 Q363:R363">
    <cfRule type="cellIs" dxfId="3955" priority="5296" operator="equal">
      <formula>#REF!</formula>
    </cfRule>
  </conditionalFormatting>
  <conditionalFormatting sqref="L363:L369">
    <cfRule type="expression" dxfId="3954" priority="5295">
      <formula>#REF!</formula>
    </cfRule>
  </conditionalFormatting>
  <conditionalFormatting sqref="E363:E369">
    <cfRule type="expression" dxfId="3953" priority="5292">
      <formula>$C363&lt;&gt;"INFORMACIÓN"</formula>
    </cfRule>
  </conditionalFormatting>
  <conditionalFormatting sqref="F363:F369">
    <cfRule type="expression" dxfId="3952" priority="5291">
      <formula>$C363&lt;&gt;"INFORMACIÓN"</formula>
    </cfRule>
  </conditionalFormatting>
  <conditionalFormatting sqref="AF360">
    <cfRule type="cellIs" dxfId="3951" priority="5289" operator="equal">
      <formula>#REF!</formula>
    </cfRule>
  </conditionalFormatting>
  <conditionalFormatting sqref="AF361">
    <cfRule type="cellIs" dxfId="3950" priority="5287" operator="equal">
      <formula>#REF!</formula>
    </cfRule>
  </conditionalFormatting>
  <conditionalFormatting sqref="AG361">
    <cfRule type="cellIs" dxfId="3949" priority="5284" operator="equal">
      <formula>#REF!</formula>
    </cfRule>
  </conditionalFormatting>
  <conditionalFormatting sqref="AG361">
    <cfRule type="expression" dxfId="3948" priority="5282">
      <formula>$Y361="NO CLASIFICADA"</formula>
    </cfRule>
    <cfRule type="expression" dxfId="3947" priority="5283">
      <formula>$Y361="INFORMACIÓN PÚBLICA"</formula>
    </cfRule>
  </conditionalFormatting>
  <conditionalFormatting sqref="AH361">
    <cfRule type="expression" dxfId="3946" priority="5280">
      <formula>$Y361="NO CLASIFICADA"</formula>
    </cfRule>
    <cfRule type="expression" dxfId="3945" priority="5281">
      <formula>$Y361="INFORMACIÓN PÚBLICA"</formula>
    </cfRule>
  </conditionalFormatting>
  <conditionalFormatting sqref="AI361">
    <cfRule type="expression" dxfId="3944" priority="5278">
      <formula>$Y361="NO CLASIFICADA"</formula>
    </cfRule>
    <cfRule type="expression" dxfId="3943" priority="5279">
      <formula>$Y361="INFORMACIÓN PÚBLICA"</formula>
    </cfRule>
  </conditionalFormatting>
  <conditionalFormatting sqref="AK361">
    <cfRule type="expression" dxfId="3942" priority="5276">
      <formula>$Y361="NO CLASIFICADA"</formula>
    </cfRule>
    <cfRule type="expression" dxfId="3941" priority="5277">
      <formula>$Y361="INFORMACIÓN PÚBLICA"</formula>
    </cfRule>
  </conditionalFormatting>
  <conditionalFormatting sqref="AJ361">
    <cfRule type="expression" dxfId="3940" priority="5274">
      <formula>$Y361="NO CLASIFICADA"</formula>
    </cfRule>
    <cfRule type="expression" dxfId="3939" priority="5275">
      <formula>$Y361="INFORMACIÓN PÚBLICA"</formula>
    </cfRule>
  </conditionalFormatting>
  <conditionalFormatting sqref="AF362">
    <cfRule type="cellIs" dxfId="3938" priority="5273" operator="equal">
      <formula>#REF!</formula>
    </cfRule>
  </conditionalFormatting>
  <conditionalFormatting sqref="AG362">
    <cfRule type="cellIs" dxfId="3937" priority="5272" operator="equal">
      <formula>#REF!</formula>
    </cfRule>
  </conditionalFormatting>
  <conditionalFormatting sqref="AG360">
    <cfRule type="cellIs" dxfId="3936" priority="5271" operator="equal">
      <formula>#REF!</formula>
    </cfRule>
  </conditionalFormatting>
  <conditionalFormatting sqref="AG363:AJ363">
    <cfRule type="expression" dxfId="3935" priority="5263">
      <formula>$Y363="NO CLASIFICADA"</formula>
    </cfRule>
    <cfRule type="expression" dxfId="3934" priority="5264">
      <formula>$Y363="INFORMACIÓN PÚBLICA"</formula>
    </cfRule>
  </conditionalFormatting>
  <conditionalFormatting sqref="AG363">
    <cfRule type="cellIs" dxfId="3933" priority="5265" operator="equal">
      <formula>#REF!</formula>
    </cfRule>
  </conditionalFormatting>
  <conditionalFormatting sqref="AF363:AF369">
    <cfRule type="cellIs" dxfId="3932" priority="5268" operator="equal">
      <formula>#REF!</formula>
    </cfRule>
  </conditionalFormatting>
  <conditionalFormatting sqref="AK363">
    <cfRule type="expression" dxfId="3931" priority="5266">
      <formula>$Y363="NO CLASIFICADA"</formula>
    </cfRule>
    <cfRule type="expression" dxfId="3930" priority="5267">
      <formula>$Y363="INFORMACIÓN PÚBLICA"</formula>
    </cfRule>
  </conditionalFormatting>
  <conditionalFormatting sqref="L370:L374 J370:J374">
    <cfRule type="cellIs" dxfId="3929" priority="5262" operator="equal">
      <formula>#REF!</formula>
    </cfRule>
  </conditionalFormatting>
  <conditionalFormatting sqref="AF370">
    <cfRule type="cellIs" dxfId="3928" priority="5245" operator="equal">
      <formula>#REF!</formula>
    </cfRule>
  </conditionalFormatting>
  <conditionalFormatting sqref="J378:J386">
    <cfRule type="cellIs" dxfId="3927" priority="5179" operator="equal">
      <formula>#REF!</formula>
    </cfRule>
  </conditionalFormatting>
  <conditionalFormatting sqref="E370">
    <cfRule type="expression" dxfId="3926" priority="5258">
      <formula>$C370&lt;&gt;"INFORMACIÓN"</formula>
    </cfRule>
  </conditionalFormatting>
  <conditionalFormatting sqref="E371">
    <cfRule type="expression" dxfId="3925" priority="5257">
      <formula>$C371&lt;&gt;"INFORMACIÓN"</formula>
    </cfRule>
  </conditionalFormatting>
  <conditionalFormatting sqref="E372">
    <cfRule type="expression" dxfId="3924" priority="5256">
      <formula>$C372&lt;&gt;"INFORMACIÓN"</formula>
    </cfRule>
  </conditionalFormatting>
  <conditionalFormatting sqref="E373">
    <cfRule type="expression" dxfId="3923" priority="5255">
      <formula>$C373&lt;&gt;"INFORMACIÓN"</formula>
    </cfRule>
  </conditionalFormatting>
  <conditionalFormatting sqref="E374">
    <cfRule type="expression" dxfId="3922" priority="5254">
      <formula>$C374&lt;&gt;"INFORMACIÓN"</formula>
    </cfRule>
  </conditionalFormatting>
  <conditionalFormatting sqref="F370">
    <cfRule type="expression" dxfId="3921" priority="5253">
      <formula>$C370&lt;&gt;"INFORMACIÓN"</formula>
    </cfRule>
  </conditionalFormatting>
  <conditionalFormatting sqref="F371">
    <cfRule type="expression" dxfId="3920" priority="5252">
      <formula>$C371&lt;&gt;"INFORMACIÓN"</formula>
    </cfRule>
  </conditionalFormatting>
  <conditionalFormatting sqref="L370:L374">
    <cfRule type="expression" dxfId="3919" priority="5261">
      <formula>#REF!</formula>
    </cfRule>
  </conditionalFormatting>
  <conditionalFormatting sqref="F372">
    <cfRule type="expression" dxfId="3918" priority="5251">
      <formula>$C372&lt;&gt;"INFORMACIÓN"</formula>
    </cfRule>
  </conditionalFormatting>
  <conditionalFormatting sqref="F373">
    <cfRule type="expression" dxfId="3917" priority="5250">
      <formula>$C373&lt;&gt;"INFORMACIÓN"</formula>
    </cfRule>
  </conditionalFormatting>
  <conditionalFormatting sqref="F374">
    <cfRule type="expression" dxfId="3916" priority="5249">
      <formula>$C374&lt;&gt;"INFORMACIÓN"</formula>
    </cfRule>
  </conditionalFormatting>
  <conditionalFormatting sqref="AG373:AG374">
    <cfRule type="cellIs" dxfId="3915" priority="5248" operator="equal">
      <formula>#REF!</formula>
    </cfRule>
  </conditionalFormatting>
  <conditionalFormatting sqref="AK370:AK371">
    <cfRule type="expression" dxfId="3914" priority="5246">
      <formula>$Y370="NO CLASIFICADA"</formula>
    </cfRule>
    <cfRule type="expression" dxfId="3913" priority="5247">
      <formula>$Y370="INFORMACIÓN PÚBLICA"</formula>
    </cfRule>
  </conditionalFormatting>
  <conditionalFormatting sqref="AF371">
    <cfRule type="cellIs" dxfId="3912" priority="5243" operator="equal">
      <formula>#REF!</formula>
    </cfRule>
  </conditionalFormatting>
  <conditionalFormatting sqref="AF373">
    <cfRule type="cellIs" dxfId="3911" priority="5240" operator="equal">
      <formula>#REF!</formula>
    </cfRule>
  </conditionalFormatting>
  <conditionalFormatting sqref="AF374">
    <cfRule type="cellIs" dxfId="3910" priority="5238" operator="equal">
      <formula>#REF!</formula>
    </cfRule>
  </conditionalFormatting>
  <conditionalFormatting sqref="AG370">
    <cfRule type="cellIs" dxfId="3909" priority="5236" operator="equal">
      <formula>#REF!</formula>
    </cfRule>
  </conditionalFormatting>
  <conditionalFormatting sqref="AG370:AJ370">
    <cfRule type="expression" dxfId="3908" priority="5234">
      <formula>$Y370="NO CLASIFICADA"</formula>
    </cfRule>
    <cfRule type="expression" dxfId="3907" priority="5235">
      <formula>$Y370="INFORMACIÓN PÚBLICA"</formula>
    </cfRule>
  </conditionalFormatting>
  <conditionalFormatting sqref="AG371">
    <cfRule type="cellIs" dxfId="3906" priority="5233" operator="equal">
      <formula>#REF!</formula>
    </cfRule>
  </conditionalFormatting>
  <conditionalFormatting sqref="AG371:AJ371">
    <cfRule type="expression" dxfId="3905" priority="5231">
      <formula>$Y371="NO CLASIFICADA"</formula>
    </cfRule>
    <cfRule type="expression" dxfId="3904" priority="5232">
      <formula>$Y371="INFORMACIÓN PÚBLICA"</formula>
    </cfRule>
  </conditionalFormatting>
  <conditionalFormatting sqref="AF372">
    <cfRule type="cellIs" dxfId="3903" priority="5230" operator="equal">
      <formula>#REF!</formula>
    </cfRule>
  </conditionalFormatting>
  <conditionalFormatting sqref="AG372">
    <cfRule type="cellIs" dxfId="3902" priority="5229" operator="equal">
      <formula>#REF!</formula>
    </cfRule>
  </conditionalFormatting>
  <conditionalFormatting sqref="E375">
    <cfRule type="expression" dxfId="3901" priority="5223">
      <formula>$C375&lt;&gt;"INFORMACIÓN"</formula>
    </cfRule>
  </conditionalFormatting>
  <conditionalFormatting sqref="F375">
    <cfRule type="expression" dxfId="3900" priority="5222">
      <formula>$C375&lt;&gt;"INFORMACIÓN"</formula>
    </cfRule>
  </conditionalFormatting>
  <conditionalFormatting sqref="E376">
    <cfRule type="expression" dxfId="3899" priority="5218">
      <formula>$C376&lt;&gt;"INFORMACIÓN"</formula>
    </cfRule>
  </conditionalFormatting>
  <conditionalFormatting sqref="E377">
    <cfRule type="expression" dxfId="3898" priority="5217">
      <formula>$C377&lt;&gt;"INFORMACIÓN"</formula>
    </cfRule>
  </conditionalFormatting>
  <conditionalFormatting sqref="F376">
    <cfRule type="expression" dxfId="3897" priority="5216">
      <formula>$C376&lt;&gt;"INFORMACIÓN"</formula>
    </cfRule>
  </conditionalFormatting>
  <conditionalFormatting sqref="F377">
    <cfRule type="expression" dxfId="3896" priority="5215">
      <formula>$C377&lt;&gt;"INFORMACIÓN"</formula>
    </cfRule>
  </conditionalFormatting>
  <conditionalFormatting sqref="Q376:R377 R375">
    <cfRule type="cellIs" dxfId="3895" priority="5212" operator="equal">
      <formula>#REF!</formula>
    </cfRule>
  </conditionalFormatting>
  <conditionalFormatting sqref="J375:J377">
    <cfRule type="expression" dxfId="3894" priority="5209">
      <formula>#REF!</formula>
    </cfRule>
  </conditionalFormatting>
  <conditionalFormatting sqref="J375:J377">
    <cfRule type="cellIs" dxfId="3893" priority="5208" operator="equal">
      <formula>#REF!</formula>
    </cfRule>
  </conditionalFormatting>
  <conditionalFormatting sqref="Q375">
    <cfRule type="cellIs" dxfId="3892" priority="5205" operator="equal">
      <formula>#REF!</formula>
    </cfRule>
  </conditionalFormatting>
  <conditionalFormatting sqref="E378">
    <cfRule type="expression" dxfId="3891" priority="5200">
      <formula>$C378&lt;&gt;"INFORMACIÓN"</formula>
    </cfRule>
  </conditionalFormatting>
  <conditionalFormatting sqref="F378">
    <cfRule type="expression" dxfId="3890" priority="5199">
      <formula>$C378&lt;&gt;"INFORMACIÓN"</formula>
    </cfRule>
  </conditionalFormatting>
  <conditionalFormatting sqref="E379">
    <cfRule type="expression" dxfId="3889" priority="5195">
      <formula>$C379&lt;&gt;"INFORMACIÓN"</formula>
    </cfRule>
  </conditionalFormatting>
  <conditionalFormatting sqref="E380">
    <cfRule type="expression" dxfId="3888" priority="5194">
      <formula>$C380&lt;&gt;"INFORMACIÓN"</formula>
    </cfRule>
  </conditionalFormatting>
  <conditionalFormatting sqref="E381">
    <cfRule type="expression" dxfId="3887" priority="5193">
      <formula>$C381&lt;&gt;"INFORMACIÓN"</formula>
    </cfRule>
  </conditionalFormatting>
  <conditionalFormatting sqref="E382">
    <cfRule type="expression" dxfId="3886" priority="5192">
      <formula>$C382&lt;&gt;"INFORMACIÓN"</formula>
    </cfRule>
  </conditionalFormatting>
  <conditionalFormatting sqref="E384">
    <cfRule type="expression" dxfId="3885" priority="5190">
      <formula>$C384&lt;&gt;"INFORMACIÓN"</formula>
    </cfRule>
  </conditionalFormatting>
  <conditionalFormatting sqref="E385">
    <cfRule type="expression" dxfId="3884" priority="5189">
      <formula>$C385&lt;&gt;"INFORMACIÓN"</formula>
    </cfRule>
  </conditionalFormatting>
  <conditionalFormatting sqref="F379">
    <cfRule type="expression" dxfId="3883" priority="5188">
      <formula>$C379&lt;&gt;"INFORMACIÓN"</formula>
    </cfRule>
  </conditionalFormatting>
  <conditionalFormatting sqref="F380">
    <cfRule type="expression" dxfId="3882" priority="5187">
      <formula>$C380&lt;&gt;"INFORMACIÓN"</formula>
    </cfRule>
  </conditionalFormatting>
  <conditionalFormatting sqref="F381">
    <cfRule type="expression" dxfId="3881" priority="5186">
      <formula>$C381&lt;&gt;"INFORMACIÓN"</formula>
    </cfRule>
  </conditionalFormatting>
  <conditionalFormatting sqref="F382">
    <cfRule type="expression" dxfId="3880" priority="5185">
      <formula>$C382&lt;&gt;"INFORMACIÓN"</formula>
    </cfRule>
  </conditionalFormatting>
  <conditionalFormatting sqref="L378:L386">
    <cfRule type="expression" dxfId="3879" priority="5184">
      <formula>#REF!</formula>
    </cfRule>
  </conditionalFormatting>
  <conditionalFormatting sqref="Q379:R386 L378:L386">
    <cfRule type="cellIs" dxfId="3878" priority="5183" operator="equal">
      <formula>#REF!</formula>
    </cfRule>
  </conditionalFormatting>
  <conditionalFormatting sqref="J378:J386">
    <cfRule type="expression" dxfId="3877" priority="5180">
      <formula>#REF!</formula>
    </cfRule>
  </conditionalFormatting>
  <conditionalFormatting sqref="F383:F386">
    <cfRule type="expression" dxfId="3876" priority="5178">
      <formula>$C383&lt;&gt;"INFORMACIÓN"</formula>
    </cfRule>
  </conditionalFormatting>
  <conditionalFormatting sqref="AF376">
    <cfRule type="expression" dxfId="3875" priority="5159">
      <formula>#REF!</formula>
    </cfRule>
  </conditionalFormatting>
  <conditionalFormatting sqref="AF376">
    <cfRule type="cellIs" dxfId="3874" priority="5158" operator="equal">
      <formula>#REF!</formula>
    </cfRule>
  </conditionalFormatting>
  <conditionalFormatting sqref="AF377">
    <cfRule type="expression" dxfId="3873" priority="5156">
      <formula>#REF!</formula>
    </cfRule>
  </conditionalFormatting>
  <conditionalFormatting sqref="AF377">
    <cfRule type="cellIs" dxfId="3872" priority="5155" operator="equal">
      <formula>#REF!</formula>
    </cfRule>
  </conditionalFormatting>
  <conditionalFormatting sqref="AG376">
    <cfRule type="expression" dxfId="3871" priority="5151">
      <formula>#REF!</formula>
    </cfRule>
  </conditionalFormatting>
  <conditionalFormatting sqref="AG376">
    <cfRule type="cellIs" dxfId="3870" priority="5150" operator="equal">
      <formula>#REF!</formula>
    </cfRule>
  </conditionalFormatting>
  <conditionalFormatting sqref="AG376:AJ376">
    <cfRule type="expression" dxfId="3869" priority="5148">
      <formula>$Y376="NO CLASIFICADA"</formula>
    </cfRule>
    <cfRule type="expression" dxfId="3868" priority="5149">
      <formula>$Y376="INFORMACIÓN PÚBLICA"</formula>
    </cfRule>
  </conditionalFormatting>
  <conditionalFormatting sqref="AG377">
    <cfRule type="expression" dxfId="3867" priority="5147">
      <formula>#REF!</formula>
    </cfRule>
  </conditionalFormatting>
  <conditionalFormatting sqref="AG377">
    <cfRule type="cellIs" dxfId="3866" priority="5146" operator="equal">
      <formula>#REF!</formula>
    </cfRule>
  </conditionalFormatting>
  <conditionalFormatting sqref="AG377:AJ377">
    <cfRule type="expression" dxfId="3865" priority="5144">
      <formula>$Y377="NO CLASIFICADA"</formula>
    </cfRule>
    <cfRule type="expression" dxfId="3864" priority="5145">
      <formula>$Y377="INFORMACIÓN PÚBLICA"</formula>
    </cfRule>
  </conditionalFormatting>
  <conditionalFormatting sqref="AF375">
    <cfRule type="expression" dxfId="3863" priority="5143">
      <formula>#REF!</formula>
    </cfRule>
  </conditionalFormatting>
  <conditionalFormatting sqref="AF375">
    <cfRule type="cellIs" dxfId="3862" priority="5142" operator="equal">
      <formula>#REF!</formula>
    </cfRule>
  </conditionalFormatting>
  <conditionalFormatting sqref="AG375">
    <cfRule type="expression" dxfId="3861" priority="5141">
      <formula>#REF!</formula>
    </cfRule>
  </conditionalFormatting>
  <conditionalFormatting sqref="AG375">
    <cfRule type="cellIs" dxfId="3860" priority="5140" operator="equal">
      <formula>#REF!</formula>
    </cfRule>
  </conditionalFormatting>
  <conditionalFormatting sqref="AG375:AJ375">
    <cfRule type="expression" dxfId="3859" priority="5138">
      <formula>$Y375="NO CLASIFICADA"</formula>
    </cfRule>
    <cfRule type="expression" dxfId="3858" priority="5139">
      <formula>$Y375="INFORMACIÓN PÚBLICA"</formula>
    </cfRule>
  </conditionalFormatting>
  <conditionalFormatting sqref="AF379">
    <cfRule type="expression" dxfId="3857" priority="5135">
      <formula>#REF!</formula>
    </cfRule>
  </conditionalFormatting>
  <conditionalFormatting sqref="AF379">
    <cfRule type="cellIs" dxfId="3856" priority="5134" operator="equal">
      <formula>#REF!</formula>
    </cfRule>
  </conditionalFormatting>
  <conditionalFormatting sqref="AF380">
    <cfRule type="expression" dxfId="3855" priority="5132">
      <formula>#REF!</formula>
    </cfRule>
  </conditionalFormatting>
  <conditionalFormatting sqref="AF380">
    <cfRule type="cellIs" dxfId="3854" priority="5131" operator="equal">
      <formula>#REF!</formula>
    </cfRule>
  </conditionalFormatting>
  <conditionalFormatting sqref="AF381">
    <cfRule type="expression" dxfId="3853" priority="5129">
      <formula>#REF!</formula>
    </cfRule>
  </conditionalFormatting>
  <conditionalFormatting sqref="AF381">
    <cfRule type="cellIs" dxfId="3852" priority="5128" operator="equal">
      <formula>#REF!</formula>
    </cfRule>
  </conditionalFormatting>
  <conditionalFormatting sqref="AF382">
    <cfRule type="expression" dxfId="3851" priority="5126">
      <formula>#REF!</formula>
    </cfRule>
  </conditionalFormatting>
  <conditionalFormatting sqref="AF382">
    <cfRule type="cellIs" dxfId="3850" priority="5125" operator="equal">
      <formula>#REF!</formula>
    </cfRule>
  </conditionalFormatting>
  <conditionalFormatting sqref="AF383">
    <cfRule type="expression" dxfId="3849" priority="5123">
      <formula>#REF!</formula>
    </cfRule>
  </conditionalFormatting>
  <conditionalFormatting sqref="AF383">
    <cfRule type="cellIs" dxfId="3848" priority="5122" operator="equal">
      <formula>#REF!</formula>
    </cfRule>
  </conditionalFormatting>
  <conditionalFormatting sqref="AF384">
    <cfRule type="expression" dxfId="3847" priority="5120">
      <formula>#REF!</formula>
    </cfRule>
  </conditionalFormatting>
  <conditionalFormatting sqref="AF384">
    <cfRule type="cellIs" dxfId="3846" priority="5119" operator="equal">
      <formula>#REF!</formula>
    </cfRule>
  </conditionalFormatting>
  <conditionalFormatting sqref="AF385">
    <cfRule type="expression" dxfId="3845" priority="5117">
      <formula>#REF!</formula>
    </cfRule>
  </conditionalFormatting>
  <conditionalFormatting sqref="AF385">
    <cfRule type="cellIs" dxfId="3844" priority="5116" operator="equal">
      <formula>#REF!</formula>
    </cfRule>
  </conditionalFormatting>
  <conditionalFormatting sqref="AI386">
    <cfRule type="expression" dxfId="3843" priority="5114">
      <formula>#REF!</formula>
    </cfRule>
  </conditionalFormatting>
  <conditionalFormatting sqref="AI386">
    <cfRule type="cellIs" dxfId="3842" priority="5113" operator="equal">
      <formula>#REF!</formula>
    </cfRule>
  </conditionalFormatting>
  <conditionalFormatting sqref="AG383">
    <cfRule type="expression" dxfId="3841" priority="5101">
      <formula>#REF!</formula>
    </cfRule>
  </conditionalFormatting>
  <conditionalFormatting sqref="AG383">
    <cfRule type="cellIs" dxfId="3840" priority="5100" operator="equal">
      <formula>#REF!</formula>
    </cfRule>
  </conditionalFormatting>
  <conditionalFormatting sqref="AG383:AJ383">
    <cfRule type="expression" dxfId="3839" priority="5098">
      <formula>$Y383="NO CLASIFICADA"</formula>
    </cfRule>
    <cfRule type="expression" dxfId="3838" priority="5099">
      <formula>$Y383="INFORMACIÓN PÚBLICA"</formula>
    </cfRule>
  </conditionalFormatting>
  <conditionalFormatting sqref="AG384">
    <cfRule type="expression" dxfId="3837" priority="5097">
      <formula>#REF!</formula>
    </cfRule>
  </conditionalFormatting>
  <conditionalFormatting sqref="AG384">
    <cfRule type="cellIs" dxfId="3836" priority="5096" operator="equal">
      <formula>#REF!</formula>
    </cfRule>
  </conditionalFormatting>
  <conditionalFormatting sqref="AG384:AJ384">
    <cfRule type="expression" dxfId="3835" priority="5094">
      <formula>$Y384="NO CLASIFICADA"</formula>
    </cfRule>
    <cfRule type="expression" dxfId="3834" priority="5095">
      <formula>$Y384="INFORMACIÓN PÚBLICA"</formula>
    </cfRule>
  </conditionalFormatting>
  <conditionalFormatting sqref="AJ386">
    <cfRule type="expression" dxfId="3833" priority="5089">
      <formula>#REF!</formula>
    </cfRule>
  </conditionalFormatting>
  <conditionalFormatting sqref="AJ386">
    <cfRule type="cellIs" dxfId="3832" priority="5088" operator="equal">
      <formula>#REF!</formula>
    </cfRule>
  </conditionalFormatting>
  <conditionalFormatting sqref="AJ386">
    <cfRule type="expression" dxfId="3831" priority="5086">
      <formula>$Y386="NO CLASIFICADA"</formula>
    </cfRule>
    <cfRule type="expression" dxfId="3830" priority="5087">
      <formula>$Y386="INFORMACIÓN PÚBLICA"</formula>
    </cfRule>
  </conditionalFormatting>
  <conditionalFormatting sqref="AF378">
    <cfRule type="cellIs" dxfId="3829" priority="5065" operator="equal">
      <formula>#REF!</formula>
    </cfRule>
  </conditionalFormatting>
  <conditionalFormatting sqref="AG378">
    <cfRule type="cellIs" dxfId="3828" priority="5064" operator="equal">
      <formula>#REF!</formula>
    </cfRule>
  </conditionalFormatting>
  <conditionalFormatting sqref="AG380">
    <cfRule type="cellIs" dxfId="3827" priority="5063" operator="equal">
      <formula>#REF!</formula>
    </cfRule>
  </conditionalFormatting>
  <conditionalFormatting sqref="AG381">
    <cfRule type="cellIs" dxfId="3826" priority="5062" operator="equal">
      <formula>#REF!</formula>
    </cfRule>
  </conditionalFormatting>
  <conditionalFormatting sqref="E387">
    <cfRule type="expression" dxfId="3825" priority="5057">
      <formula>$C387&lt;&gt;"INFORMACIÓN"</formula>
    </cfRule>
  </conditionalFormatting>
  <conditionalFormatting sqref="F387">
    <cfRule type="expression" dxfId="3824" priority="5056">
      <formula>$C387&lt;&gt;"INFORMACIÓN"</formula>
    </cfRule>
  </conditionalFormatting>
  <conditionalFormatting sqref="E388">
    <cfRule type="expression" dxfId="3823" priority="5054">
      <formula>$C388&lt;&gt;"INFORMACIÓN"</formula>
    </cfRule>
  </conditionalFormatting>
  <conditionalFormatting sqref="E389">
    <cfRule type="expression" dxfId="3822" priority="5053">
      <formula>$C389&lt;&gt;"INFORMACIÓN"</formula>
    </cfRule>
  </conditionalFormatting>
  <conditionalFormatting sqref="E390">
    <cfRule type="expression" dxfId="3821" priority="5052">
      <formula>$C390&lt;&gt;"INFORMACIÓN"</formula>
    </cfRule>
  </conditionalFormatting>
  <conditionalFormatting sqref="E391">
    <cfRule type="expression" dxfId="3820" priority="5051">
      <formula>$C391&lt;&gt;"INFORMACIÓN"</formula>
    </cfRule>
  </conditionalFormatting>
  <conditionalFormatting sqref="E392">
    <cfRule type="expression" dxfId="3819" priority="5050">
      <formula>$C392&lt;&gt;"INFORMACIÓN"</formula>
    </cfRule>
  </conditionalFormatting>
  <conditionalFormatting sqref="E393">
    <cfRule type="expression" dxfId="3818" priority="5049">
      <formula>$C393&lt;&gt;"INFORMACIÓN"</formula>
    </cfRule>
  </conditionalFormatting>
  <conditionalFormatting sqref="F388">
    <cfRule type="expression" dxfId="3817" priority="5048">
      <formula>$C388&lt;&gt;"INFORMACIÓN"</formula>
    </cfRule>
  </conditionalFormatting>
  <conditionalFormatting sqref="F389">
    <cfRule type="expression" dxfId="3816" priority="5047">
      <formula>$C389&lt;&gt;"INFORMACIÓN"</formula>
    </cfRule>
  </conditionalFormatting>
  <conditionalFormatting sqref="F390">
    <cfRule type="expression" dxfId="3815" priority="5046">
      <formula>$C390&lt;&gt;"INFORMACIÓN"</formula>
    </cfRule>
  </conditionalFormatting>
  <conditionalFormatting sqref="F391">
    <cfRule type="expression" dxfId="3814" priority="5045">
      <formula>$C391&lt;&gt;"INFORMACIÓN"</formula>
    </cfRule>
  </conditionalFormatting>
  <conditionalFormatting sqref="F392">
    <cfRule type="expression" dxfId="3813" priority="5044">
      <formula>$C392&lt;&gt;"INFORMACIÓN"</formula>
    </cfRule>
  </conditionalFormatting>
  <conditionalFormatting sqref="F393">
    <cfRule type="expression" dxfId="3812" priority="5043">
      <formula>$C393&lt;&gt;"INFORMACIÓN"</formula>
    </cfRule>
  </conditionalFormatting>
  <conditionalFormatting sqref="L387:L393">
    <cfRule type="expression" dxfId="3811" priority="5042">
      <formula>#REF!</formula>
    </cfRule>
  </conditionalFormatting>
  <conditionalFormatting sqref="Q388:R393 L387:L393">
    <cfRule type="cellIs" dxfId="3810" priority="5041" operator="equal">
      <formula>#REF!</formula>
    </cfRule>
  </conditionalFormatting>
  <conditionalFormatting sqref="J387:J393">
    <cfRule type="expression" dxfId="3809" priority="5038">
      <formula>#REF!</formula>
    </cfRule>
  </conditionalFormatting>
  <conditionalFormatting sqref="J387:J393">
    <cfRule type="cellIs" dxfId="3808" priority="5037" operator="equal">
      <formula>#REF!</formula>
    </cfRule>
  </conditionalFormatting>
  <conditionalFormatting sqref="Y387">
    <cfRule type="expression" dxfId="3807" priority="5035">
      <formula>Y387&lt;&gt;""</formula>
    </cfRule>
    <cfRule type="expression" dxfId="3806" priority="5036">
      <formula>A387&lt;&gt;""</formula>
    </cfRule>
  </conditionalFormatting>
  <conditionalFormatting sqref="Y388">
    <cfRule type="expression" dxfId="3805" priority="5033">
      <formula>Y388&lt;&gt;""</formula>
    </cfRule>
    <cfRule type="expression" dxfId="3804" priority="5034">
      <formula>A388&lt;&gt;""</formula>
    </cfRule>
  </conditionalFormatting>
  <conditionalFormatting sqref="Y389">
    <cfRule type="expression" dxfId="3803" priority="5031">
      <formula>Y389&lt;&gt;""</formula>
    </cfRule>
    <cfRule type="expression" dxfId="3802" priority="5032">
      <formula>A389&lt;&gt;""</formula>
    </cfRule>
  </conditionalFormatting>
  <conditionalFormatting sqref="Y390">
    <cfRule type="expression" dxfId="3801" priority="5029">
      <formula>Y390&lt;&gt;""</formula>
    </cfRule>
    <cfRule type="expression" dxfId="3800" priority="5030">
      <formula>A390&lt;&gt;""</formula>
    </cfRule>
  </conditionalFormatting>
  <conditionalFormatting sqref="Y391">
    <cfRule type="expression" dxfId="3799" priority="5027">
      <formula>Y391&lt;&gt;""</formula>
    </cfRule>
    <cfRule type="expression" dxfId="3798" priority="5028">
      <formula>A391&lt;&gt;""</formula>
    </cfRule>
  </conditionalFormatting>
  <conditionalFormatting sqref="Y392">
    <cfRule type="expression" dxfId="3797" priority="5025">
      <formula>Y392&lt;&gt;""</formula>
    </cfRule>
    <cfRule type="expression" dxfId="3796" priority="5026">
      <formula>A392&lt;&gt;""</formula>
    </cfRule>
  </conditionalFormatting>
  <conditionalFormatting sqref="Y393:Y395">
    <cfRule type="expression" dxfId="3795" priority="5023">
      <formula>Y393&lt;&gt;""</formula>
    </cfRule>
    <cfRule type="expression" dxfId="3794" priority="5024">
      <formula>A393&lt;&gt;""</formula>
    </cfRule>
  </conditionalFormatting>
  <conditionalFormatting sqref="AC387">
    <cfRule type="expression" dxfId="3793" priority="5021">
      <formula>AC387&lt;&gt;""</formula>
    </cfRule>
    <cfRule type="expression" dxfId="3792" priority="5022">
      <formula>A387&lt;&gt;""</formula>
    </cfRule>
  </conditionalFormatting>
  <conditionalFormatting sqref="AC388">
    <cfRule type="expression" dxfId="3791" priority="5019">
      <formula>AC388&lt;&gt;""</formula>
    </cfRule>
    <cfRule type="expression" dxfId="3790" priority="5020">
      <formula>A388&lt;&gt;""</formula>
    </cfRule>
  </conditionalFormatting>
  <conditionalFormatting sqref="AC389">
    <cfRule type="expression" dxfId="3789" priority="5017">
      <formula>AC389&lt;&gt;""</formula>
    </cfRule>
    <cfRule type="expression" dxfId="3788" priority="5018">
      <formula>A389&lt;&gt;""</formula>
    </cfRule>
  </conditionalFormatting>
  <conditionalFormatting sqref="AC390">
    <cfRule type="expression" dxfId="3787" priority="5015">
      <formula>AC390&lt;&gt;""</formula>
    </cfRule>
    <cfRule type="expression" dxfId="3786" priority="5016">
      <formula>A390&lt;&gt;""</formula>
    </cfRule>
  </conditionalFormatting>
  <conditionalFormatting sqref="AC391">
    <cfRule type="expression" dxfId="3785" priority="5013">
      <formula>AC391&lt;&gt;""</formula>
    </cfRule>
    <cfRule type="expression" dxfId="3784" priority="5014">
      <formula>A391&lt;&gt;""</formula>
    </cfRule>
  </conditionalFormatting>
  <conditionalFormatting sqref="AC392">
    <cfRule type="expression" dxfId="3783" priority="5011">
      <formula>AC392&lt;&gt;""</formula>
    </cfRule>
    <cfRule type="expression" dxfId="3782" priority="5012">
      <formula>A392&lt;&gt;""</formula>
    </cfRule>
  </conditionalFormatting>
  <conditionalFormatting sqref="AC393:AC395">
    <cfRule type="expression" dxfId="3781" priority="5009">
      <formula>AC393&lt;&gt;""</formula>
    </cfRule>
    <cfRule type="expression" dxfId="3780" priority="5010">
      <formula>A393&lt;&gt;""</formula>
    </cfRule>
  </conditionalFormatting>
  <conditionalFormatting sqref="AF387">
    <cfRule type="expression" dxfId="3779" priority="5008">
      <formula>#REF!</formula>
    </cfRule>
  </conditionalFormatting>
  <conditionalFormatting sqref="AF387">
    <cfRule type="cellIs" dxfId="3778" priority="5007" operator="equal">
      <formula>#REF!</formula>
    </cfRule>
  </conditionalFormatting>
  <conditionalFormatting sqref="AF388">
    <cfRule type="expression" dxfId="3777" priority="5003">
      <formula>#REF!</formula>
    </cfRule>
  </conditionalFormatting>
  <conditionalFormatting sqref="AF388">
    <cfRule type="cellIs" dxfId="3776" priority="5002" operator="equal">
      <formula>#REF!</formula>
    </cfRule>
  </conditionalFormatting>
  <conditionalFormatting sqref="AF389">
    <cfRule type="expression" dxfId="3775" priority="5000">
      <formula>#REF!</formula>
    </cfRule>
  </conditionalFormatting>
  <conditionalFormatting sqref="AF389">
    <cfRule type="cellIs" dxfId="3774" priority="4999" operator="equal">
      <formula>#REF!</formula>
    </cfRule>
  </conditionalFormatting>
  <conditionalFormatting sqref="AF390">
    <cfRule type="expression" dxfId="3773" priority="4997">
      <formula>#REF!</formula>
    </cfRule>
  </conditionalFormatting>
  <conditionalFormatting sqref="AF390">
    <cfRule type="cellIs" dxfId="3772" priority="4996" operator="equal">
      <formula>#REF!</formula>
    </cfRule>
  </conditionalFormatting>
  <conditionalFormatting sqref="AF391">
    <cfRule type="expression" dxfId="3771" priority="4994">
      <formula>#REF!</formula>
    </cfRule>
  </conditionalFormatting>
  <conditionalFormatting sqref="AF391">
    <cfRule type="cellIs" dxfId="3770" priority="4993" operator="equal">
      <formula>#REF!</formula>
    </cfRule>
  </conditionalFormatting>
  <conditionalFormatting sqref="AF392">
    <cfRule type="expression" dxfId="3769" priority="4991">
      <formula>#REF!</formula>
    </cfRule>
  </conditionalFormatting>
  <conditionalFormatting sqref="AF392">
    <cfRule type="cellIs" dxfId="3768" priority="4990" operator="equal">
      <formula>#REF!</formula>
    </cfRule>
  </conditionalFormatting>
  <conditionalFormatting sqref="AF393">
    <cfRule type="expression" dxfId="3767" priority="4988">
      <formula>#REF!</formula>
    </cfRule>
  </conditionalFormatting>
  <conditionalFormatting sqref="AF393">
    <cfRule type="cellIs" dxfId="3766" priority="4987" operator="equal">
      <formula>#REF!</formula>
    </cfRule>
  </conditionalFormatting>
  <conditionalFormatting sqref="AR387:AW387">
    <cfRule type="expression" dxfId="3765" priority="4985">
      <formula>$Y387&lt;&gt;"INFORMACIÓN PÚBLICA"</formula>
    </cfRule>
  </conditionalFormatting>
  <conditionalFormatting sqref="AK389:AK393">
    <cfRule type="expression" dxfId="3764" priority="4983">
      <formula>$Y389="NO CLASIFICADA"</formula>
    </cfRule>
    <cfRule type="expression" dxfId="3763" priority="4984">
      <formula>$Y389="INFORMACIÓN PÚBLICA"</formula>
    </cfRule>
  </conditionalFormatting>
  <conditionalFormatting sqref="AG388">
    <cfRule type="expression" dxfId="3762" priority="4982">
      <formula>#REF!</formula>
    </cfRule>
  </conditionalFormatting>
  <conditionalFormatting sqref="AG388">
    <cfRule type="cellIs" dxfId="3761" priority="4981" operator="equal">
      <formula>#REF!</formula>
    </cfRule>
  </conditionalFormatting>
  <conditionalFormatting sqref="AG388:AJ388">
    <cfRule type="expression" dxfId="3760" priority="4979">
      <formula>$Y388="NO CLASIFICADA"</formula>
    </cfRule>
    <cfRule type="expression" dxfId="3759" priority="4980">
      <formula>$Y388="INFORMACIÓN PÚBLICA"</formula>
    </cfRule>
  </conditionalFormatting>
  <conditionalFormatting sqref="AG389">
    <cfRule type="expression" dxfId="3758" priority="4978">
      <formula>#REF!</formula>
    </cfRule>
  </conditionalFormatting>
  <conditionalFormatting sqref="AG389">
    <cfRule type="cellIs" dxfId="3757" priority="4977" operator="equal">
      <formula>#REF!</formula>
    </cfRule>
  </conditionalFormatting>
  <conditionalFormatting sqref="AG389:AH389">
    <cfRule type="expression" dxfId="3756" priority="4975">
      <formula>$Y389="NO CLASIFICADA"</formula>
    </cfRule>
    <cfRule type="expression" dxfId="3755" priority="4976">
      <formula>$Y389="INFORMACIÓN PÚBLICA"</formula>
    </cfRule>
  </conditionalFormatting>
  <conditionalFormatting sqref="AG390">
    <cfRule type="expression" dxfId="3754" priority="4974">
      <formula>#REF!</formula>
    </cfRule>
  </conditionalFormatting>
  <conditionalFormatting sqref="AG390">
    <cfRule type="cellIs" dxfId="3753" priority="4973" operator="equal">
      <formula>#REF!</formula>
    </cfRule>
  </conditionalFormatting>
  <conditionalFormatting sqref="AG390:AJ390">
    <cfRule type="expression" dxfId="3752" priority="4971">
      <formula>$Y390="NO CLASIFICADA"</formula>
    </cfRule>
    <cfRule type="expression" dxfId="3751" priority="4972">
      <formula>$Y390="INFORMACIÓN PÚBLICA"</formula>
    </cfRule>
  </conditionalFormatting>
  <conditionalFormatting sqref="AG391">
    <cfRule type="expression" dxfId="3750" priority="4970">
      <formula>#REF!</formula>
    </cfRule>
  </conditionalFormatting>
  <conditionalFormatting sqref="AG391">
    <cfRule type="cellIs" dxfId="3749" priority="4969" operator="equal">
      <formula>#REF!</formula>
    </cfRule>
  </conditionalFormatting>
  <conditionalFormatting sqref="AG391:AJ391">
    <cfRule type="expression" dxfId="3748" priority="4967">
      <formula>$Y391="NO CLASIFICADA"</formula>
    </cfRule>
    <cfRule type="expression" dxfId="3747" priority="4968">
      <formula>$Y391="INFORMACIÓN PÚBLICA"</formula>
    </cfRule>
  </conditionalFormatting>
  <conditionalFormatting sqref="AG392">
    <cfRule type="expression" dxfId="3746" priority="4966">
      <formula>#REF!</formula>
    </cfRule>
  </conditionalFormatting>
  <conditionalFormatting sqref="AG392">
    <cfRule type="cellIs" dxfId="3745" priority="4965" operator="equal">
      <formula>#REF!</formula>
    </cfRule>
  </conditionalFormatting>
  <conditionalFormatting sqref="AG392:AJ392">
    <cfRule type="expression" dxfId="3744" priority="4963">
      <formula>$Y392="NO CLASIFICADA"</formula>
    </cfRule>
    <cfRule type="expression" dxfId="3743" priority="4964">
      <formula>$Y392="INFORMACIÓN PÚBLICA"</formula>
    </cfRule>
  </conditionalFormatting>
  <conditionalFormatting sqref="AG393">
    <cfRule type="expression" dxfId="3742" priority="4962">
      <formula>#REF!</formula>
    </cfRule>
  </conditionalFormatting>
  <conditionalFormatting sqref="AG393">
    <cfRule type="cellIs" dxfId="3741" priority="4961" operator="equal">
      <formula>#REF!</formula>
    </cfRule>
  </conditionalFormatting>
  <conditionalFormatting sqref="AG393:AJ393">
    <cfRule type="expression" dxfId="3740" priority="4959">
      <formula>$Y393="NO CLASIFICADA"</formula>
    </cfRule>
    <cfRule type="expression" dxfId="3739" priority="4960">
      <formula>$Y393="INFORMACIÓN PÚBLICA"</formula>
    </cfRule>
  </conditionalFormatting>
  <conditionalFormatting sqref="AI389 AK836:AL836 AK840:AL840 AK842:AL842 AK854:AL856">
    <cfRule type="expression" dxfId="3738" priority="4957">
      <formula>$R389="NO CLASIFICADA"</formula>
    </cfRule>
    <cfRule type="expression" dxfId="3737" priority="4958">
      <formula>$R389="INFORMACIÓN PÚBLICA"</formula>
    </cfRule>
  </conditionalFormatting>
  <conditionalFormatting sqref="E396">
    <cfRule type="expression" dxfId="3736" priority="4938">
      <formula>$C396&lt;&gt;"INFORMACIÓN"</formula>
    </cfRule>
  </conditionalFormatting>
  <conditionalFormatting sqref="E397">
    <cfRule type="expression" dxfId="3735" priority="4934">
      <formula>$C397&lt;&gt;"INFORMACIÓN"</formula>
    </cfRule>
  </conditionalFormatting>
  <conditionalFormatting sqref="E398">
    <cfRule type="expression" dxfId="3734" priority="4933">
      <formula>$C398&lt;&gt;"INFORMACIÓN"</formula>
    </cfRule>
  </conditionalFormatting>
  <conditionalFormatting sqref="E399">
    <cfRule type="expression" dxfId="3733" priority="4932">
      <formula>$C399&lt;&gt;"INFORMACIÓN"</formula>
    </cfRule>
  </conditionalFormatting>
  <conditionalFormatting sqref="E400">
    <cfRule type="expression" dxfId="3732" priority="4931">
      <formula>$C400&lt;&gt;"INFORMACIÓN"</formula>
    </cfRule>
  </conditionalFormatting>
  <conditionalFormatting sqref="E401">
    <cfRule type="expression" dxfId="3731" priority="4930">
      <formula>$C401&lt;&gt;"INFORMACIÓN"</formula>
    </cfRule>
  </conditionalFormatting>
  <conditionalFormatting sqref="E402">
    <cfRule type="expression" dxfId="3730" priority="4929">
      <formula>$C402&lt;&gt;"INFORMACIÓN"</formula>
    </cfRule>
  </conditionalFormatting>
  <conditionalFormatting sqref="E403">
    <cfRule type="expression" dxfId="3729" priority="4927">
      <formula>$C403&lt;&gt;"INFORMACIÓN"</formula>
    </cfRule>
  </conditionalFormatting>
  <conditionalFormatting sqref="E404">
    <cfRule type="expression" dxfId="3728" priority="4926">
      <formula>$C404&lt;&gt;"INFORMACIÓN"</formula>
    </cfRule>
  </conditionalFormatting>
  <conditionalFormatting sqref="F398">
    <cfRule type="expression" dxfId="3727" priority="4920">
      <formula>$C398&lt;&gt;"INFORMACIÓN"</formula>
    </cfRule>
  </conditionalFormatting>
  <conditionalFormatting sqref="F400">
    <cfRule type="expression" dxfId="3726" priority="4919">
      <formula>$C400&lt;&gt;"INFORMACIÓN"</formula>
    </cfRule>
  </conditionalFormatting>
  <conditionalFormatting sqref="F401">
    <cfRule type="expression" dxfId="3725" priority="4918">
      <formula>$C401&lt;&gt;"INFORMACIÓN"</formula>
    </cfRule>
  </conditionalFormatting>
  <conditionalFormatting sqref="F402">
    <cfRule type="expression" dxfId="3724" priority="4917">
      <formula>$C402&lt;&gt;"INFORMACIÓN"</formula>
    </cfRule>
  </conditionalFormatting>
  <conditionalFormatting sqref="F403">
    <cfRule type="expression" dxfId="3723" priority="4915">
      <formula>$C403&lt;&gt;"INFORMACIÓN"</formula>
    </cfRule>
  </conditionalFormatting>
  <conditionalFormatting sqref="F404">
    <cfRule type="expression" dxfId="3722" priority="4914">
      <formula>$C404&lt;&gt;"INFORMACIÓN"</formula>
    </cfRule>
  </conditionalFormatting>
  <conditionalFormatting sqref="F405">
    <cfRule type="expression" dxfId="3721" priority="4913">
      <formula>$C405&lt;&gt;"INFORMACIÓN"</formula>
    </cfRule>
  </conditionalFormatting>
  <conditionalFormatting sqref="F406">
    <cfRule type="expression" dxfId="3720" priority="4912">
      <formula>$C406&lt;&gt;"INFORMACIÓN"</formula>
    </cfRule>
  </conditionalFormatting>
  <conditionalFormatting sqref="F407">
    <cfRule type="expression" dxfId="3719" priority="4911">
      <formula>$C407&lt;&gt;"INFORMACIÓN"</formula>
    </cfRule>
  </conditionalFormatting>
  <conditionalFormatting sqref="F408">
    <cfRule type="expression" dxfId="3718" priority="4910">
      <formula>$C408&lt;&gt;"INFORMACIÓN"</formula>
    </cfRule>
  </conditionalFormatting>
  <conditionalFormatting sqref="F409">
    <cfRule type="expression" dxfId="3717" priority="4909">
      <formula>$C409&lt;&gt;"INFORMACIÓN"</formula>
    </cfRule>
  </conditionalFormatting>
  <conditionalFormatting sqref="F397">
    <cfRule type="expression" dxfId="3716" priority="4908">
      <formula>$C397&lt;&gt;"INFORMACIÓN"</formula>
    </cfRule>
  </conditionalFormatting>
  <conditionalFormatting sqref="F396">
    <cfRule type="expression" dxfId="3715" priority="4907">
      <formula>$C396&lt;&gt;"INFORMACIÓN"</formula>
    </cfRule>
  </conditionalFormatting>
  <conditionalFormatting sqref="F399">
    <cfRule type="expression" dxfId="3714" priority="4898">
      <formula>$C399&lt;&gt;"INFORMACIÓN"</formula>
    </cfRule>
  </conditionalFormatting>
  <conditionalFormatting sqref="AE396">
    <cfRule type="expression" dxfId="3713" priority="4897">
      <formula>#REF!</formula>
    </cfRule>
  </conditionalFormatting>
  <conditionalFormatting sqref="AF396">
    <cfRule type="expression" dxfId="3712" priority="4894">
      <formula>#REF!</formula>
    </cfRule>
  </conditionalFormatting>
  <conditionalFormatting sqref="AE396">
    <cfRule type="cellIs" dxfId="3711" priority="4896" operator="equal">
      <formula>#REF!</formula>
    </cfRule>
  </conditionalFormatting>
  <conditionalFormatting sqref="AF396">
    <cfRule type="cellIs" dxfId="3710" priority="4893" operator="equal">
      <formula>#REF!</formula>
    </cfRule>
  </conditionalFormatting>
  <conditionalFormatting sqref="AE397">
    <cfRule type="expression" dxfId="3709" priority="4892">
      <formula>#REF!</formula>
    </cfRule>
  </conditionalFormatting>
  <conditionalFormatting sqref="AE397">
    <cfRule type="cellIs" dxfId="3708" priority="4891" operator="equal">
      <formula>#REF!</formula>
    </cfRule>
  </conditionalFormatting>
  <conditionalFormatting sqref="AE398">
    <cfRule type="expression" dxfId="3707" priority="4889">
      <formula>#REF!</formula>
    </cfRule>
  </conditionalFormatting>
  <conditionalFormatting sqref="AE398">
    <cfRule type="cellIs" dxfId="3706" priority="4888" operator="equal">
      <formula>#REF!</formula>
    </cfRule>
  </conditionalFormatting>
  <conditionalFormatting sqref="AE399">
    <cfRule type="expression" dxfId="3705" priority="4886">
      <formula>#REF!</formula>
    </cfRule>
  </conditionalFormatting>
  <conditionalFormatting sqref="AE399">
    <cfRule type="cellIs" dxfId="3704" priority="4885" operator="equal">
      <formula>#REF!</formula>
    </cfRule>
  </conditionalFormatting>
  <conditionalFormatting sqref="AE400">
    <cfRule type="expression" dxfId="3703" priority="4883">
      <formula>#REF!</formula>
    </cfRule>
  </conditionalFormatting>
  <conditionalFormatting sqref="AE400">
    <cfRule type="cellIs" dxfId="3702" priority="4882" operator="equal">
      <formula>#REF!</formula>
    </cfRule>
  </conditionalFormatting>
  <conditionalFormatting sqref="AE401">
    <cfRule type="expression" dxfId="3701" priority="4880">
      <formula>#REF!</formula>
    </cfRule>
  </conditionalFormatting>
  <conditionalFormatting sqref="AE401">
    <cfRule type="cellIs" dxfId="3700" priority="4879" operator="equal">
      <formula>#REF!</formula>
    </cfRule>
  </conditionalFormatting>
  <conditionalFormatting sqref="AE402">
    <cfRule type="expression" dxfId="3699" priority="4877">
      <formula>#REF!</formula>
    </cfRule>
  </conditionalFormatting>
  <conditionalFormatting sqref="AE402">
    <cfRule type="cellIs" dxfId="3698" priority="4876" operator="equal">
      <formula>#REF!</formula>
    </cfRule>
  </conditionalFormatting>
  <conditionalFormatting sqref="AE403">
    <cfRule type="expression" dxfId="3697" priority="4871">
      <formula>#REF!</formula>
    </cfRule>
  </conditionalFormatting>
  <conditionalFormatting sqref="AE403">
    <cfRule type="cellIs" dxfId="3696" priority="4870" operator="equal">
      <formula>#REF!</formula>
    </cfRule>
  </conditionalFormatting>
  <conditionalFormatting sqref="AE404">
    <cfRule type="expression" dxfId="3695" priority="4868">
      <formula>#REF!</formula>
    </cfRule>
  </conditionalFormatting>
  <conditionalFormatting sqref="AE404">
    <cfRule type="cellIs" dxfId="3694" priority="4867" operator="equal">
      <formula>#REF!</formula>
    </cfRule>
  </conditionalFormatting>
  <conditionalFormatting sqref="AE405">
    <cfRule type="expression" dxfId="3693" priority="4865">
      <formula>#REF!</formula>
    </cfRule>
  </conditionalFormatting>
  <conditionalFormatting sqref="AE405">
    <cfRule type="cellIs" dxfId="3692" priority="4864" operator="equal">
      <formula>#REF!</formula>
    </cfRule>
  </conditionalFormatting>
  <conditionalFormatting sqref="AE406">
    <cfRule type="expression" dxfId="3691" priority="4862">
      <formula>#REF!</formula>
    </cfRule>
  </conditionalFormatting>
  <conditionalFormatting sqref="AE406">
    <cfRule type="cellIs" dxfId="3690" priority="4861" operator="equal">
      <formula>#REF!</formula>
    </cfRule>
  </conditionalFormatting>
  <conditionalFormatting sqref="AE407">
    <cfRule type="expression" dxfId="3689" priority="4859">
      <formula>#REF!</formula>
    </cfRule>
  </conditionalFormatting>
  <conditionalFormatting sqref="AE407">
    <cfRule type="cellIs" dxfId="3688" priority="4858" operator="equal">
      <formula>#REF!</formula>
    </cfRule>
  </conditionalFormatting>
  <conditionalFormatting sqref="AE408">
    <cfRule type="expression" dxfId="3687" priority="4856">
      <formula>#REF!</formula>
    </cfRule>
  </conditionalFormatting>
  <conditionalFormatting sqref="AE408">
    <cfRule type="cellIs" dxfId="3686" priority="4855" operator="equal">
      <formula>#REF!</formula>
    </cfRule>
  </conditionalFormatting>
  <conditionalFormatting sqref="AE409">
    <cfRule type="expression" dxfId="3685" priority="4853">
      <formula>#REF!</formula>
    </cfRule>
  </conditionalFormatting>
  <conditionalFormatting sqref="AE409">
    <cfRule type="cellIs" dxfId="3684" priority="4852" operator="equal">
      <formula>#REF!</formula>
    </cfRule>
  </conditionalFormatting>
  <conditionalFormatting sqref="AF396">
    <cfRule type="expression" dxfId="3683" priority="4849">
      <formula>$Y396="NO CLASIFICADA"</formula>
    </cfRule>
    <cfRule type="expression" dxfId="3682" priority="4850">
      <formula>$Y396="INFORMACIÓN PÚBLICA"</formula>
    </cfRule>
  </conditionalFormatting>
  <conditionalFormatting sqref="AF397">
    <cfRule type="expression" dxfId="3681" priority="4848">
      <formula>#REF!</formula>
    </cfRule>
  </conditionalFormatting>
  <conditionalFormatting sqref="AF397">
    <cfRule type="cellIs" dxfId="3680" priority="4847" operator="equal">
      <formula>#REF!</formula>
    </cfRule>
  </conditionalFormatting>
  <conditionalFormatting sqref="AF397:AH397">
    <cfRule type="expression" dxfId="3679" priority="4845">
      <formula>$Y397="NO CLASIFICADA"</formula>
    </cfRule>
    <cfRule type="expression" dxfId="3678" priority="4846">
      <formula>$Y397="INFORMACIÓN PÚBLICA"</formula>
    </cfRule>
  </conditionalFormatting>
  <conditionalFormatting sqref="AF398">
    <cfRule type="expression" dxfId="3677" priority="4844">
      <formula>#REF!</formula>
    </cfRule>
  </conditionalFormatting>
  <conditionalFormatting sqref="AF398">
    <cfRule type="cellIs" dxfId="3676" priority="4843" operator="equal">
      <formula>#REF!</formula>
    </cfRule>
  </conditionalFormatting>
  <conditionalFormatting sqref="AF398:AH398">
    <cfRule type="expression" dxfId="3675" priority="4841">
      <formula>$Y398="NO CLASIFICADA"</formula>
    </cfRule>
    <cfRule type="expression" dxfId="3674" priority="4842">
      <formula>$Y398="INFORMACIÓN PÚBLICA"</formula>
    </cfRule>
  </conditionalFormatting>
  <conditionalFormatting sqref="AF399">
    <cfRule type="expression" dxfId="3673" priority="4840">
      <formula>#REF!</formula>
    </cfRule>
  </conditionalFormatting>
  <conditionalFormatting sqref="AF399">
    <cfRule type="cellIs" dxfId="3672" priority="4839" operator="equal">
      <formula>#REF!</formula>
    </cfRule>
  </conditionalFormatting>
  <conditionalFormatting sqref="AF399:AH399">
    <cfRule type="expression" dxfId="3671" priority="4837">
      <formula>$Y399="NO CLASIFICADA"</formula>
    </cfRule>
    <cfRule type="expression" dxfId="3670" priority="4838">
      <formula>$Y399="INFORMACIÓN PÚBLICA"</formula>
    </cfRule>
  </conditionalFormatting>
  <conditionalFormatting sqref="AF400">
    <cfRule type="expression" dxfId="3669" priority="4836">
      <formula>#REF!</formula>
    </cfRule>
  </conditionalFormatting>
  <conditionalFormatting sqref="AF400">
    <cfRule type="cellIs" dxfId="3668" priority="4835" operator="equal">
      <formula>#REF!</formula>
    </cfRule>
  </conditionalFormatting>
  <conditionalFormatting sqref="AF400:AH400">
    <cfRule type="expression" dxfId="3667" priority="4833">
      <formula>$Y400="NO CLASIFICADA"</formula>
    </cfRule>
    <cfRule type="expression" dxfId="3666" priority="4834">
      <formula>$Y400="INFORMACIÓN PÚBLICA"</formula>
    </cfRule>
  </conditionalFormatting>
  <conditionalFormatting sqref="AF401">
    <cfRule type="expression" dxfId="3665" priority="4832">
      <formula>#REF!</formula>
    </cfRule>
  </conditionalFormatting>
  <conditionalFormatting sqref="AF401">
    <cfRule type="cellIs" dxfId="3664" priority="4831" operator="equal">
      <formula>#REF!</formula>
    </cfRule>
  </conditionalFormatting>
  <conditionalFormatting sqref="AF401">
    <cfRule type="expression" dxfId="3663" priority="4829">
      <formula>$Y401="NO CLASIFICADA"</formula>
    </cfRule>
    <cfRule type="expression" dxfId="3662" priority="4830">
      <formula>$Y401="INFORMACIÓN PÚBLICA"</formula>
    </cfRule>
  </conditionalFormatting>
  <conditionalFormatting sqref="AF402">
    <cfRule type="expression" dxfId="3661" priority="4828">
      <formula>#REF!</formula>
    </cfRule>
  </conditionalFormatting>
  <conditionalFormatting sqref="AF402">
    <cfRule type="cellIs" dxfId="3660" priority="4827" operator="equal">
      <formula>#REF!</formula>
    </cfRule>
  </conditionalFormatting>
  <conditionalFormatting sqref="AF402:AH402">
    <cfRule type="expression" dxfId="3659" priority="4825">
      <formula>$Y402="NO CLASIFICADA"</formula>
    </cfRule>
    <cfRule type="expression" dxfId="3658" priority="4826">
      <formula>$Y402="INFORMACIÓN PÚBLICA"</formula>
    </cfRule>
  </conditionalFormatting>
  <conditionalFormatting sqref="AF403">
    <cfRule type="expression" dxfId="3657" priority="4820">
      <formula>#REF!</formula>
    </cfRule>
  </conditionalFormatting>
  <conditionalFormatting sqref="AF403">
    <cfRule type="cellIs" dxfId="3656" priority="4819" operator="equal">
      <formula>#REF!</formula>
    </cfRule>
  </conditionalFormatting>
  <conditionalFormatting sqref="AF403:AH403">
    <cfRule type="expression" dxfId="3655" priority="4817">
      <formula>$Y403="NO CLASIFICADA"</formula>
    </cfRule>
    <cfRule type="expression" dxfId="3654" priority="4818">
      <formula>$Y403="INFORMACIÓN PÚBLICA"</formula>
    </cfRule>
  </conditionalFormatting>
  <conditionalFormatting sqref="AF404">
    <cfRule type="expression" dxfId="3653" priority="4816">
      <formula>#REF!</formula>
    </cfRule>
  </conditionalFormatting>
  <conditionalFormatting sqref="AF404">
    <cfRule type="cellIs" dxfId="3652" priority="4815" operator="equal">
      <formula>#REF!</formula>
    </cfRule>
  </conditionalFormatting>
  <conditionalFormatting sqref="AF404:AH404">
    <cfRule type="expression" dxfId="3651" priority="4813">
      <formula>$Y404="NO CLASIFICADA"</formula>
    </cfRule>
    <cfRule type="expression" dxfId="3650" priority="4814">
      <formula>$Y404="INFORMACIÓN PÚBLICA"</formula>
    </cfRule>
  </conditionalFormatting>
  <conditionalFormatting sqref="AF405">
    <cfRule type="expression" dxfId="3649" priority="4812">
      <formula>#REF!</formula>
    </cfRule>
  </conditionalFormatting>
  <conditionalFormatting sqref="AF405">
    <cfRule type="cellIs" dxfId="3648" priority="4811" operator="equal">
      <formula>#REF!</formula>
    </cfRule>
  </conditionalFormatting>
  <conditionalFormatting sqref="AF405:AH405">
    <cfRule type="expression" dxfId="3647" priority="4809">
      <formula>$Y405="NO CLASIFICADA"</formula>
    </cfRule>
    <cfRule type="expression" dxfId="3646" priority="4810">
      <formula>$Y405="INFORMACIÓN PÚBLICA"</formula>
    </cfRule>
  </conditionalFormatting>
  <conditionalFormatting sqref="AF406">
    <cfRule type="expression" dxfId="3645" priority="4808">
      <formula>#REF!</formula>
    </cfRule>
  </conditionalFormatting>
  <conditionalFormatting sqref="AF406">
    <cfRule type="cellIs" dxfId="3644" priority="4807" operator="equal">
      <formula>#REF!</formula>
    </cfRule>
  </conditionalFormatting>
  <conditionalFormatting sqref="AF406:AG406">
    <cfRule type="expression" dxfId="3643" priority="4805">
      <formula>$Y406="NO CLASIFICADA"</formula>
    </cfRule>
    <cfRule type="expression" dxfId="3642" priority="4806">
      <formula>$Y406="INFORMACIÓN PÚBLICA"</formula>
    </cfRule>
  </conditionalFormatting>
  <conditionalFormatting sqref="AF407">
    <cfRule type="expression" dxfId="3641" priority="4804">
      <formula>#REF!</formula>
    </cfRule>
  </conditionalFormatting>
  <conditionalFormatting sqref="AF407">
    <cfRule type="cellIs" dxfId="3640" priority="4803" operator="equal">
      <formula>#REF!</formula>
    </cfRule>
  </conditionalFormatting>
  <conditionalFormatting sqref="AF407:AG407">
    <cfRule type="expression" dxfId="3639" priority="4801">
      <formula>$Y407="NO CLASIFICADA"</formula>
    </cfRule>
    <cfRule type="expression" dxfId="3638" priority="4802">
      <formula>$Y407="INFORMACIÓN PÚBLICA"</formula>
    </cfRule>
  </conditionalFormatting>
  <conditionalFormatting sqref="AF408">
    <cfRule type="expression" dxfId="3637" priority="4800">
      <formula>#REF!</formula>
    </cfRule>
  </conditionalFormatting>
  <conditionalFormatting sqref="AF408">
    <cfRule type="cellIs" dxfId="3636" priority="4799" operator="equal">
      <formula>#REF!</formula>
    </cfRule>
  </conditionalFormatting>
  <conditionalFormatting sqref="AF408:AG408">
    <cfRule type="expression" dxfId="3635" priority="4797">
      <formula>$Y408="NO CLASIFICADA"</formula>
    </cfRule>
    <cfRule type="expression" dxfId="3634" priority="4798">
      <formula>$Y408="INFORMACIÓN PÚBLICA"</formula>
    </cfRule>
  </conditionalFormatting>
  <conditionalFormatting sqref="AF409">
    <cfRule type="expression" dxfId="3633" priority="4796">
      <formula>#REF!</formula>
    </cfRule>
  </conditionalFormatting>
  <conditionalFormatting sqref="AF409">
    <cfRule type="cellIs" dxfId="3632" priority="4795" operator="equal">
      <formula>#REF!</formula>
    </cfRule>
  </conditionalFormatting>
  <conditionalFormatting sqref="AF409">
    <cfRule type="expression" dxfId="3631" priority="4793">
      <formula>$Y409="NO CLASIFICADA"</formula>
    </cfRule>
    <cfRule type="expression" dxfId="3630" priority="4794">
      <formula>$Y409="INFORMACIÓN PÚBLICA"</formula>
    </cfRule>
  </conditionalFormatting>
  <conditionalFormatting sqref="E410">
    <cfRule type="expression" dxfId="3629" priority="4724">
      <formula>$C410&lt;&gt;"INFORMACIÓN"</formula>
    </cfRule>
  </conditionalFormatting>
  <conditionalFormatting sqref="F410">
    <cfRule type="expression" dxfId="3628" priority="4723">
      <formula>$C410&lt;&gt;"INFORMACIÓN"</formula>
    </cfRule>
  </conditionalFormatting>
  <conditionalFormatting sqref="E411">
    <cfRule type="expression" dxfId="3627" priority="4719">
      <formula>$C411&lt;&gt;"INFORMACIÓN"</formula>
    </cfRule>
  </conditionalFormatting>
  <conditionalFormatting sqref="E412">
    <cfRule type="expression" dxfId="3626" priority="4718">
      <formula>$C412&lt;&gt;"INFORMACIÓN"</formula>
    </cfRule>
  </conditionalFormatting>
  <conditionalFormatting sqref="E413">
    <cfRule type="expression" dxfId="3625" priority="4717">
      <formula>$C413&lt;&gt;"INFORMACIÓN"</formula>
    </cfRule>
  </conditionalFormatting>
  <conditionalFormatting sqref="E414">
    <cfRule type="expression" dxfId="3624" priority="4716">
      <formula>$C414&lt;&gt;"INFORMACIÓN"</formula>
    </cfRule>
  </conditionalFormatting>
  <conditionalFormatting sqref="E415">
    <cfRule type="expression" dxfId="3623" priority="4715">
      <formula>$C415&lt;&gt;"INFORMACIÓN"</formula>
    </cfRule>
  </conditionalFormatting>
  <conditionalFormatting sqref="E416">
    <cfRule type="expression" dxfId="3622" priority="4714">
      <formula>$C416&lt;&gt;"INFORMACIÓN"</formula>
    </cfRule>
  </conditionalFormatting>
  <conditionalFormatting sqref="E417">
    <cfRule type="expression" dxfId="3621" priority="4713">
      <formula>$C417&lt;&gt;"INFORMACIÓN"</formula>
    </cfRule>
  </conditionalFormatting>
  <conditionalFormatting sqref="E418">
    <cfRule type="expression" dxfId="3620" priority="4712">
      <formula>$C418&lt;&gt;"INFORMACIÓN"</formula>
    </cfRule>
  </conditionalFormatting>
  <conditionalFormatting sqref="E419">
    <cfRule type="expression" dxfId="3619" priority="4711">
      <formula>$C419&lt;&gt;"INFORMACIÓN"</formula>
    </cfRule>
  </conditionalFormatting>
  <conditionalFormatting sqref="F411">
    <cfRule type="expression" dxfId="3618" priority="4710">
      <formula>$C411&lt;&gt;"INFORMACIÓN"</formula>
    </cfRule>
  </conditionalFormatting>
  <conditionalFormatting sqref="F412">
    <cfRule type="expression" dxfId="3617" priority="4709">
      <formula>$C412&lt;&gt;"INFORMACIÓN"</formula>
    </cfRule>
  </conditionalFormatting>
  <conditionalFormatting sqref="F413">
    <cfRule type="expression" dxfId="3616" priority="4708">
      <formula>$C413&lt;&gt;"INFORMACIÓN"</formula>
    </cfRule>
  </conditionalFormatting>
  <conditionalFormatting sqref="F414">
    <cfRule type="expression" dxfId="3615" priority="4707">
      <formula>$C414&lt;&gt;"INFORMACIÓN"</formula>
    </cfRule>
  </conditionalFormatting>
  <conditionalFormatting sqref="F415">
    <cfRule type="expression" dxfId="3614" priority="4706">
      <formula>$C415&lt;&gt;"INFORMACIÓN"</formula>
    </cfRule>
  </conditionalFormatting>
  <conditionalFormatting sqref="F416">
    <cfRule type="expression" dxfId="3613" priority="4705">
      <formula>$C416&lt;&gt;"INFORMACIÓN"</formula>
    </cfRule>
  </conditionalFormatting>
  <conditionalFormatting sqref="F417">
    <cfRule type="expression" dxfId="3612" priority="4704">
      <formula>$C417&lt;&gt;"INFORMACIÓN"</formula>
    </cfRule>
  </conditionalFormatting>
  <conditionalFormatting sqref="F418">
    <cfRule type="expression" dxfId="3611" priority="4703">
      <formula>$C418&lt;&gt;"INFORMACIÓN"</formula>
    </cfRule>
  </conditionalFormatting>
  <conditionalFormatting sqref="F419">
    <cfRule type="expression" dxfId="3610" priority="4702">
      <formula>$C419&lt;&gt;"INFORMACIÓN"</formula>
    </cfRule>
  </conditionalFormatting>
  <conditionalFormatting sqref="L410:L419">
    <cfRule type="expression" dxfId="3609" priority="4701">
      <formula>#REF!</formula>
    </cfRule>
  </conditionalFormatting>
  <conditionalFormatting sqref="Q411:R419 L410:L419">
    <cfRule type="cellIs" dxfId="3608" priority="4700" operator="equal">
      <formula>#REF!</formula>
    </cfRule>
  </conditionalFormatting>
  <conditionalFormatting sqref="J410:J419">
    <cfRule type="expression" dxfId="3607" priority="4697">
      <formula>#REF!</formula>
    </cfRule>
  </conditionalFormatting>
  <conditionalFormatting sqref="J410:J419">
    <cfRule type="cellIs" dxfId="3606" priority="4696" operator="equal">
      <formula>#REF!</formula>
    </cfRule>
  </conditionalFormatting>
  <conditionalFormatting sqref="Y410">
    <cfRule type="expression" dxfId="3605" priority="4694">
      <formula>Y410&lt;&gt;""</formula>
    </cfRule>
    <cfRule type="expression" dxfId="3604" priority="4695">
      <formula>A410&lt;&gt;""</formula>
    </cfRule>
  </conditionalFormatting>
  <conditionalFormatting sqref="Y411">
    <cfRule type="expression" dxfId="3603" priority="4692">
      <formula>Y411&lt;&gt;""</formula>
    </cfRule>
    <cfRule type="expression" dxfId="3602" priority="4693">
      <formula>A411&lt;&gt;""</formula>
    </cfRule>
  </conditionalFormatting>
  <conditionalFormatting sqref="Y412">
    <cfRule type="expression" dxfId="3601" priority="4690">
      <formula>Y412&lt;&gt;""</formula>
    </cfRule>
    <cfRule type="expression" dxfId="3600" priority="4691">
      <formula>A412&lt;&gt;""</formula>
    </cfRule>
  </conditionalFormatting>
  <conditionalFormatting sqref="Y413">
    <cfRule type="expression" dxfId="3599" priority="4688">
      <formula>Y413&lt;&gt;""</formula>
    </cfRule>
    <cfRule type="expression" dxfId="3598" priority="4689">
      <formula>A413&lt;&gt;""</formula>
    </cfRule>
  </conditionalFormatting>
  <conditionalFormatting sqref="Y414">
    <cfRule type="expression" dxfId="3597" priority="4686">
      <formula>Y414&lt;&gt;""</formula>
    </cfRule>
    <cfRule type="expression" dxfId="3596" priority="4687">
      <formula>A414&lt;&gt;""</formula>
    </cfRule>
  </conditionalFormatting>
  <conditionalFormatting sqref="Y415">
    <cfRule type="expression" dxfId="3595" priority="4684">
      <formula>Y415&lt;&gt;""</formula>
    </cfRule>
    <cfRule type="expression" dxfId="3594" priority="4685">
      <formula>A415&lt;&gt;""</formula>
    </cfRule>
  </conditionalFormatting>
  <conditionalFormatting sqref="Y416">
    <cfRule type="expression" dxfId="3593" priority="4682">
      <formula>Y416&lt;&gt;""</formula>
    </cfRule>
    <cfRule type="expression" dxfId="3592" priority="4683">
      <formula>A416&lt;&gt;""</formula>
    </cfRule>
  </conditionalFormatting>
  <conditionalFormatting sqref="Y417">
    <cfRule type="expression" dxfId="3591" priority="4680">
      <formula>Y417&lt;&gt;""</formula>
    </cfRule>
    <cfRule type="expression" dxfId="3590" priority="4681">
      <formula>A417&lt;&gt;""</formula>
    </cfRule>
  </conditionalFormatting>
  <conditionalFormatting sqref="Y418">
    <cfRule type="expression" dxfId="3589" priority="4678">
      <formula>Y418&lt;&gt;""</formula>
    </cfRule>
    <cfRule type="expression" dxfId="3588" priority="4679">
      <formula>A418&lt;&gt;""</formula>
    </cfRule>
  </conditionalFormatting>
  <conditionalFormatting sqref="Y419">
    <cfRule type="expression" dxfId="3587" priority="4676">
      <formula>Y419&lt;&gt;""</formula>
    </cfRule>
    <cfRule type="expression" dxfId="3586" priority="4677">
      <formula>A419&lt;&gt;""</formula>
    </cfRule>
  </conditionalFormatting>
  <conditionalFormatting sqref="AC410">
    <cfRule type="expression" dxfId="3585" priority="4674">
      <formula>AC410&lt;&gt;""</formula>
    </cfRule>
    <cfRule type="expression" dxfId="3584" priority="4675">
      <formula>A410&lt;&gt;""</formula>
    </cfRule>
  </conditionalFormatting>
  <conditionalFormatting sqref="AC411">
    <cfRule type="expression" dxfId="3583" priority="4672">
      <formula>AC411&lt;&gt;""</formula>
    </cfRule>
    <cfRule type="expression" dxfId="3582" priority="4673">
      <formula>A411&lt;&gt;""</formula>
    </cfRule>
  </conditionalFormatting>
  <conditionalFormatting sqref="AC412">
    <cfRule type="expression" dxfId="3581" priority="4670">
      <formula>AC412&lt;&gt;""</formula>
    </cfRule>
    <cfRule type="expression" dxfId="3580" priority="4671">
      <formula>A412&lt;&gt;""</formula>
    </cfRule>
  </conditionalFormatting>
  <conditionalFormatting sqref="AC413">
    <cfRule type="expression" dxfId="3579" priority="4668">
      <formula>AC413&lt;&gt;""</formula>
    </cfRule>
    <cfRule type="expression" dxfId="3578" priority="4669">
      <formula>A413&lt;&gt;""</formula>
    </cfRule>
  </conditionalFormatting>
  <conditionalFormatting sqref="AC414">
    <cfRule type="expression" dxfId="3577" priority="4666">
      <formula>AC414&lt;&gt;""</formula>
    </cfRule>
    <cfRule type="expression" dxfId="3576" priority="4667">
      <formula>A414&lt;&gt;""</formula>
    </cfRule>
  </conditionalFormatting>
  <conditionalFormatting sqref="AC415">
    <cfRule type="expression" dxfId="3575" priority="4664">
      <formula>AC415&lt;&gt;""</formula>
    </cfRule>
    <cfRule type="expression" dxfId="3574" priority="4665">
      <formula>A415&lt;&gt;""</formula>
    </cfRule>
  </conditionalFormatting>
  <conditionalFormatting sqref="AC416">
    <cfRule type="expression" dxfId="3573" priority="4662">
      <formula>AC416&lt;&gt;""</formula>
    </cfRule>
    <cfRule type="expression" dxfId="3572" priority="4663">
      <formula>A416&lt;&gt;""</formula>
    </cfRule>
  </conditionalFormatting>
  <conditionalFormatting sqref="AC417">
    <cfRule type="expression" dxfId="3571" priority="4660">
      <formula>AC417&lt;&gt;""</formula>
    </cfRule>
    <cfRule type="expression" dxfId="3570" priority="4661">
      <formula>A417&lt;&gt;""</formula>
    </cfRule>
  </conditionalFormatting>
  <conditionalFormatting sqref="AC418">
    <cfRule type="expression" dxfId="3569" priority="4658">
      <formula>AC418&lt;&gt;""</formula>
    </cfRule>
    <cfRule type="expression" dxfId="3568" priority="4659">
      <formula>A418&lt;&gt;""</formula>
    </cfRule>
  </conditionalFormatting>
  <conditionalFormatting sqref="AC419">
    <cfRule type="expression" dxfId="3567" priority="4656">
      <formula>AC419&lt;&gt;""</formula>
    </cfRule>
    <cfRule type="expression" dxfId="3566" priority="4657">
      <formula>A419&lt;&gt;""</formula>
    </cfRule>
  </conditionalFormatting>
  <conditionalFormatting sqref="AF412">
    <cfRule type="expression" dxfId="3565" priority="4645">
      <formula>#REF!</formula>
    </cfRule>
  </conditionalFormatting>
  <conditionalFormatting sqref="AF412">
    <cfRule type="cellIs" dxfId="3564" priority="4644" operator="equal">
      <formula>#REF!</formula>
    </cfRule>
  </conditionalFormatting>
  <conditionalFormatting sqref="AF413">
    <cfRule type="expression" dxfId="3563" priority="4643">
      <formula>#REF!</formula>
    </cfRule>
  </conditionalFormatting>
  <conditionalFormatting sqref="AF413">
    <cfRule type="cellIs" dxfId="3562" priority="4642" operator="equal">
      <formula>#REF!</formula>
    </cfRule>
  </conditionalFormatting>
  <conditionalFormatting sqref="AF414">
    <cfRule type="expression" dxfId="3561" priority="4641">
      <formula>#REF!</formula>
    </cfRule>
  </conditionalFormatting>
  <conditionalFormatting sqref="AF414">
    <cfRule type="cellIs" dxfId="3560" priority="4640" operator="equal">
      <formula>#REF!</formula>
    </cfRule>
  </conditionalFormatting>
  <conditionalFormatting sqref="AF416">
    <cfRule type="expression" dxfId="3559" priority="4639">
      <formula>#REF!</formula>
    </cfRule>
  </conditionalFormatting>
  <conditionalFormatting sqref="AF416">
    <cfRule type="cellIs" dxfId="3558" priority="4638" operator="equal">
      <formula>#REF!</formula>
    </cfRule>
  </conditionalFormatting>
  <conditionalFormatting sqref="AF417">
    <cfRule type="expression" dxfId="3557" priority="4637">
      <formula>#REF!</formula>
    </cfRule>
  </conditionalFormatting>
  <conditionalFormatting sqref="AF417">
    <cfRule type="cellIs" dxfId="3556" priority="4636" operator="equal">
      <formula>#REF!</formula>
    </cfRule>
  </conditionalFormatting>
  <conditionalFormatting sqref="AF418">
    <cfRule type="expression" dxfId="3555" priority="4635">
      <formula>#REF!</formula>
    </cfRule>
  </conditionalFormatting>
  <conditionalFormatting sqref="AF418">
    <cfRule type="cellIs" dxfId="3554" priority="4634" operator="equal">
      <formula>#REF!</formula>
    </cfRule>
  </conditionalFormatting>
  <conditionalFormatting sqref="AF419">
    <cfRule type="expression" dxfId="3553" priority="4633">
      <formula>#REF!</formula>
    </cfRule>
  </conditionalFormatting>
  <conditionalFormatting sqref="AF419">
    <cfRule type="cellIs" dxfId="3552" priority="4632" operator="equal">
      <formula>#REF!</formula>
    </cfRule>
  </conditionalFormatting>
  <conditionalFormatting sqref="AG410">
    <cfRule type="expression" dxfId="3551" priority="4631">
      <formula>#REF!</formula>
    </cfRule>
  </conditionalFormatting>
  <conditionalFormatting sqref="AG410">
    <cfRule type="cellIs" dxfId="3550" priority="4630" operator="equal">
      <formula>#REF!</formula>
    </cfRule>
  </conditionalFormatting>
  <conditionalFormatting sqref="AG411:AG419">
    <cfRule type="expression" dxfId="3549" priority="4629">
      <formula>#REF!</formula>
    </cfRule>
  </conditionalFormatting>
  <conditionalFormatting sqref="AG411:AG419">
    <cfRule type="cellIs" dxfId="3548" priority="4628" operator="equal">
      <formula>#REF!</formula>
    </cfRule>
  </conditionalFormatting>
  <conditionalFormatting sqref="AG420:AL421">
    <cfRule type="expression" dxfId="3547" priority="4627">
      <formula>#REF!</formula>
    </cfRule>
  </conditionalFormatting>
  <conditionalFormatting sqref="AG420:AL421">
    <cfRule type="cellIs" dxfId="3546" priority="4626" operator="equal">
      <formula>#REF!</formula>
    </cfRule>
  </conditionalFormatting>
  <conditionalFormatting sqref="AG422:AL439 AG440:AJ440 AG441:AL443 AG451 AG446:AL447 AG444:AJ445">
    <cfRule type="expression" dxfId="3545" priority="4625">
      <formula>#REF!</formula>
    </cfRule>
  </conditionalFormatting>
  <conditionalFormatting sqref="AG422:AL439 AG440:AJ440 AG441:AL443 AG451 AG446:AL447 AG444:AJ445">
    <cfRule type="cellIs" dxfId="3544" priority="4624" operator="equal">
      <formula>#REF!</formula>
    </cfRule>
  </conditionalFormatting>
  <conditionalFormatting sqref="AK453">
    <cfRule type="expression" dxfId="3543" priority="4622">
      <formula>$Y452="NO CLASIFICADA"</formula>
    </cfRule>
    <cfRule type="expression" dxfId="3542" priority="4623">
      <formula>$Y452="INFORMACIÓN PÚBLICA"</formula>
    </cfRule>
  </conditionalFormatting>
  <conditionalFormatting sqref="AG450 AG452:AG453">
    <cfRule type="expression" dxfId="3541" priority="4621">
      <formula>#REF!</formula>
    </cfRule>
  </conditionalFormatting>
  <conditionalFormatting sqref="AG450 AG452:AG453">
    <cfRule type="cellIs" dxfId="3540" priority="4620" operator="equal">
      <formula>#REF!</formula>
    </cfRule>
  </conditionalFormatting>
  <conditionalFormatting sqref="AG450">
    <cfRule type="expression" dxfId="3539" priority="4618">
      <formula>$Y449="NO CLASIFICADA"</formula>
    </cfRule>
    <cfRule type="expression" dxfId="3538" priority="4619">
      <formula>$Y449="INFORMACIÓN PÚBLICA"</formula>
    </cfRule>
  </conditionalFormatting>
  <conditionalFormatting sqref="AK484 AK489:AK492">
    <cfRule type="cellIs" dxfId="3537" priority="4196" operator="equal">
      <formula>#REF!</formula>
    </cfRule>
  </conditionalFormatting>
  <conditionalFormatting sqref="E454">
    <cfRule type="expression" dxfId="3536" priority="4603">
      <formula>$C454&lt;&gt;"INFORMACIÓN"</formula>
    </cfRule>
  </conditionalFormatting>
  <conditionalFormatting sqref="E455">
    <cfRule type="expression" dxfId="3535" priority="4602">
      <formula>$C455&lt;&gt;"INFORMACIÓN"</formula>
    </cfRule>
  </conditionalFormatting>
  <conditionalFormatting sqref="E456">
    <cfRule type="expression" dxfId="3534" priority="4601">
      <formula>$C456&lt;&gt;"INFORMACIÓN"</formula>
    </cfRule>
  </conditionalFormatting>
  <conditionalFormatting sqref="F456">
    <cfRule type="expression" dxfId="3533" priority="4589">
      <formula>$C456&lt;&gt;"INFORMACIÓN"</formula>
    </cfRule>
  </conditionalFormatting>
  <conditionalFormatting sqref="E465">
    <cfRule type="expression" dxfId="3532" priority="4592">
      <formula>$C465&lt;&gt;"INFORMACIÓN"</formula>
    </cfRule>
  </conditionalFormatting>
  <conditionalFormatting sqref="F454">
    <cfRule type="expression" dxfId="3531" priority="4591">
      <formula>$C454&lt;&gt;"INFORMACIÓN"</formula>
    </cfRule>
  </conditionalFormatting>
  <conditionalFormatting sqref="F455">
    <cfRule type="expression" dxfId="3530" priority="4590">
      <formula>$C455&lt;&gt;"INFORMACIÓN"</formula>
    </cfRule>
  </conditionalFormatting>
  <conditionalFormatting sqref="F465">
    <cfRule type="expression" dxfId="3529" priority="4580">
      <formula>$C465&lt;&gt;"INFORMACIÓN"</formula>
    </cfRule>
  </conditionalFormatting>
  <conditionalFormatting sqref="L454:L465">
    <cfRule type="expression" dxfId="3528" priority="4579">
      <formula>#REF!</formula>
    </cfRule>
  </conditionalFormatting>
  <conditionalFormatting sqref="Q454:R465 L454:L465">
    <cfRule type="cellIs" dxfId="3527" priority="4578" operator="equal">
      <formula>#REF!</formula>
    </cfRule>
  </conditionalFormatting>
  <conditionalFormatting sqref="J454:J465">
    <cfRule type="expression" dxfId="3526" priority="4575">
      <formula>#REF!</formula>
    </cfRule>
  </conditionalFormatting>
  <conditionalFormatting sqref="J454:J465">
    <cfRule type="cellIs" dxfId="3525" priority="4574" operator="equal">
      <formula>#REF!</formula>
    </cfRule>
  </conditionalFormatting>
  <conditionalFormatting sqref="Y454">
    <cfRule type="expression" dxfId="3524" priority="4572">
      <formula>Y454&lt;&gt;""</formula>
    </cfRule>
    <cfRule type="expression" dxfId="3523" priority="4573">
      <formula>A454&lt;&gt;""</formula>
    </cfRule>
  </conditionalFormatting>
  <conditionalFormatting sqref="Y455">
    <cfRule type="expression" dxfId="3522" priority="4570">
      <formula>Y455&lt;&gt;""</formula>
    </cfRule>
    <cfRule type="expression" dxfId="3521" priority="4571">
      <formula>A455&lt;&gt;""</formula>
    </cfRule>
  </conditionalFormatting>
  <conditionalFormatting sqref="Y456">
    <cfRule type="expression" dxfId="3520" priority="4568">
      <formula>Y456&lt;&gt;""</formula>
    </cfRule>
    <cfRule type="expression" dxfId="3519" priority="4569">
      <formula>A456&lt;&gt;""</formula>
    </cfRule>
  </conditionalFormatting>
  <conditionalFormatting sqref="Y457">
    <cfRule type="expression" dxfId="3518" priority="4566">
      <formula>Y457&lt;&gt;""</formula>
    </cfRule>
    <cfRule type="expression" dxfId="3517" priority="4567">
      <formula>A457&lt;&gt;""</formula>
    </cfRule>
  </conditionalFormatting>
  <conditionalFormatting sqref="Y458">
    <cfRule type="expression" dxfId="3516" priority="4564">
      <formula>Y458&lt;&gt;""</formula>
    </cfRule>
    <cfRule type="expression" dxfId="3515" priority="4565">
      <formula>A458&lt;&gt;""</formula>
    </cfRule>
  </conditionalFormatting>
  <conditionalFormatting sqref="Y459">
    <cfRule type="expression" dxfId="3514" priority="4562">
      <formula>Y459&lt;&gt;""</formula>
    </cfRule>
    <cfRule type="expression" dxfId="3513" priority="4563">
      <formula>A459&lt;&gt;""</formula>
    </cfRule>
  </conditionalFormatting>
  <conditionalFormatting sqref="Y460">
    <cfRule type="expression" dxfId="3512" priority="4560">
      <formula>Y460&lt;&gt;""</formula>
    </cfRule>
    <cfRule type="expression" dxfId="3511" priority="4561">
      <formula>A460&lt;&gt;""</formula>
    </cfRule>
  </conditionalFormatting>
  <conditionalFormatting sqref="Y461">
    <cfRule type="expression" dxfId="3510" priority="4558">
      <formula>Y461&lt;&gt;""</formula>
    </cfRule>
    <cfRule type="expression" dxfId="3509" priority="4559">
      <formula>A461&lt;&gt;""</formula>
    </cfRule>
  </conditionalFormatting>
  <conditionalFormatting sqref="Y462">
    <cfRule type="expression" dxfId="3508" priority="4556">
      <formula>Y462&lt;&gt;""</formula>
    </cfRule>
    <cfRule type="expression" dxfId="3507" priority="4557">
      <formula>A462&lt;&gt;""</formula>
    </cfRule>
  </conditionalFormatting>
  <conditionalFormatting sqref="Y463">
    <cfRule type="expression" dxfId="3506" priority="4554">
      <formula>Y463&lt;&gt;""</formula>
    </cfRule>
    <cfRule type="expression" dxfId="3505" priority="4555">
      <formula>A463&lt;&gt;""</formula>
    </cfRule>
  </conditionalFormatting>
  <conditionalFormatting sqref="Y464">
    <cfRule type="expression" dxfId="3504" priority="4552">
      <formula>Y464&lt;&gt;""</formula>
    </cfRule>
    <cfRule type="expression" dxfId="3503" priority="4553">
      <formula>A464&lt;&gt;""</formula>
    </cfRule>
  </conditionalFormatting>
  <conditionalFormatting sqref="Y465">
    <cfRule type="expression" dxfId="3502" priority="4550">
      <formula>Y465&lt;&gt;""</formula>
    </cfRule>
    <cfRule type="expression" dxfId="3501" priority="4551">
      <formula>A465&lt;&gt;""</formula>
    </cfRule>
  </conditionalFormatting>
  <conditionalFormatting sqref="AC454">
    <cfRule type="expression" dxfId="3500" priority="4548">
      <formula>AC454&lt;&gt;""</formula>
    </cfRule>
    <cfRule type="expression" dxfId="3499" priority="4549">
      <formula>A454&lt;&gt;""</formula>
    </cfRule>
  </conditionalFormatting>
  <conditionalFormatting sqref="AC455">
    <cfRule type="expression" dxfId="3498" priority="4546">
      <formula>AC455&lt;&gt;""</formula>
    </cfRule>
    <cfRule type="expression" dxfId="3497" priority="4547">
      <formula>A455&lt;&gt;""</formula>
    </cfRule>
  </conditionalFormatting>
  <conditionalFormatting sqref="AC456">
    <cfRule type="expression" dxfId="3496" priority="4544">
      <formula>AC456&lt;&gt;""</formula>
    </cfRule>
    <cfRule type="expression" dxfId="3495" priority="4545">
      <formula>A456&lt;&gt;""</formula>
    </cfRule>
  </conditionalFormatting>
  <conditionalFormatting sqref="AC457">
    <cfRule type="expression" dxfId="3494" priority="4542">
      <formula>AC457&lt;&gt;""</formula>
    </cfRule>
    <cfRule type="expression" dxfId="3493" priority="4543">
      <formula>A457&lt;&gt;""</formula>
    </cfRule>
  </conditionalFormatting>
  <conditionalFormatting sqref="AC458">
    <cfRule type="expression" dxfId="3492" priority="4540">
      <formula>AC458&lt;&gt;""</formula>
    </cfRule>
    <cfRule type="expression" dxfId="3491" priority="4541">
      <formula>A458&lt;&gt;""</formula>
    </cfRule>
  </conditionalFormatting>
  <conditionalFormatting sqref="AC459">
    <cfRule type="expression" dxfId="3490" priority="4538">
      <formula>AC459&lt;&gt;""</formula>
    </cfRule>
    <cfRule type="expression" dxfId="3489" priority="4539">
      <formula>A459&lt;&gt;""</formula>
    </cfRule>
  </conditionalFormatting>
  <conditionalFormatting sqref="AC460">
    <cfRule type="expression" dxfId="3488" priority="4536">
      <formula>AC460&lt;&gt;""</formula>
    </cfRule>
    <cfRule type="expression" dxfId="3487" priority="4537">
      <formula>A460&lt;&gt;""</formula>
    </cfRule>
  </conditionalFormatting>
  <conditionalFormatting sqref="AC461">
    <cfRule type="expression" dxfId="3486" priority="4534">
      <formula>AC461&lt;&gt;""</formula>
    </cfRule>
    <cfRule type="expression" dxfId="3485" priority="4535">
      <formula>A461&lt;&gt;""</formula>
    </cfRule>
  </conditionalFormatting>
  <conditionalFormatting sqref="AC462">
    <cfRule type="expression" dxfId="3484" priority="4532">
      <formula>AC462&lt;&gt;""</formula>
    </cfRule>
    <cfRule type="expression" dxfId="3483" priority="4533">
      <formula>A462&lt;&gt;""</formula>
    </cfRule>
  </conditionalFormatting>
  <conditionalFormatting sqref="AC463">
    <cfRule type="expression" dxfId="3482" priority="4530">
      <formula>AC463&lt;&gt;""</formula>
    </cfRule>
    <cfRule type="expression" dxfId="3481" priority="4531">
      <formula>A463&lt;&gt;""</formula>
    </cfRule>
  </conditionalFormatting>
  <conditionalFormatting sqref="AC464">
    <cfRule type="expression" dxfId="3480" priority="4528">
      <formula>AC464&lt;&gt;""</formula>
    </cfRule>
    <cfRule type="expression" dxfId="3479" priority="4529">
      <formula>A464&lt;&gt;""</formula>
    </cfRule>
  </conditionalFormatting>
  <conditionalFormatting sqref="AC465">
    <cfRule type="expression" dxfId="3478" priority="4526">
      <formula>AC465&lt;&gt;""</formula>
    </cfRule>
    <cfRule type="expression" dxfId="3477" priority="4527">
      <formula>A465&lt;&gt;""</formula>
    </cfRule>
  </conditionalFormatting>
  <conditionalFormatting sqref="AF454">
    <cfRule type="expression" dxfId="3476" priority="4525">
      <formula>#REF!</formula>
    </cfRule>
  </conditionalFormatting>
  <conditionalFormatting sqref="AF454">
    <cfRule type="cellIs" dxfId="3475" priority="4524" operator="equal">
      <formula>#REF!</formula>
    </cfRule>
  </conditionalFormatting>
  <conditionalFormatting sqref="AF455">
    <cfRule type="expression" dxfId="3474" priority="4522">
      <formula>#REF!</formula>
    </cfRule>
  </conditionalFormatting>
  <conditionalFormatting sqref="AF455">
    <cfRule type="cellIs" dxfId="3473" priority="4521" operator="equal">
      <formula>#REF!</formula>
    </cfRule>
  </conditionalFormatting>
  <conditionalFormatting sqref="AF456">
    <cfRule type="expression" dxfId="3472" priority="4519">
      <formula>#REF!</formula>
    </cfRule>
  </conditionalFormatting>
  <conditionalFormatting sqref="AF456">
    <cfRule type="cellIs" dxfId="3471" priority="4518" operator="equal">
      <formula>#REF!</formula>
    </cfRule>
  </conditionalFormatting>
  <conditionalFormatting sqref="AF457">
    <cfRule type="expression" dxfId="3470" priority="4516">
      <formula>#REF!</formula>
    </cfRule>
  </conditionalFormatting>
  <conditionalFormatting sqref="AF457">
    <cfRule type="cellIs" dxfId="3469" priority="4515" operator="equal">
      <formula>#REF!</formula>
    </cfRule>
  </conditionalFormatting>
  <conditionalFormatting sqref="AF463">
    <cfRule type="expression" dxfId="3468" priority="4498">
      <formula>#REF!</formula>
    </cfRule>
  </conditionalFormatting>
  <conditionalFormatting sqref="AF463">
    <cfRule type="cellIs" dxfId="3467" priority="4497" operator="equal">
      <formula>#REF!</formula>
    </cfRule>
  </conditionalFormatting>
  <conditionalFormatting sqref="AF459">
    <cfRule type="expression" dxfId="3466" priority="4510">
      <formula>#REF!</formula>
    </cfRule>
  </conditionalFormatting>
  <conditionalFormatting sqref="AF459">
    <cfRule type="cellIs" dxfId="3465" priority="4509" operator="equal">
      <formula>#REF!</formula>
    </cfRule>
  </conditionalFormatting>
  <conditionalFormatting sqref="AF460">
    <cfRule type="expression" dxfId="3464" priority="4507">
      <formula>#REF!</formula>
    </cfRule>
  </conditionalFormatting>
  <conditionalFormatting sqref="AF460">
    <cfRule type="cellIs" dxfId="3463" priority="4506" operator="equal">
      <formula>#REF!</formula>
    </cfRule>
  </conditionalFormatting>
  <conditionalFormatting sqref="AF461">
    <cfRule type="expression" dxfId="3462" priority="4504">
      <formula>#REF!</formula>
    </cfRule>
  </conditionalFormatting>
  <conditionalFormatting sqref="AF461">
    <cfRule type="cellIs" dxfId="3461" priority="4503" operator="equal">
      <formula>#REF!</formula>
    </cfRule>
  </conditionalFormatting>
  <conditionalFormatting sqref="AF462">
    <cfRule type="expression" dxfId="3460" priority="4501">
      <formula>#REF!</formula>
    </cfRule>
  </conditionalFormatting>
  <conditionalFormatting sqref="AF462">
    <cfRule type="cellIs" dxfId="3459" priority="4500" operator="equal">
      <formula>#REF!</formula>
    </cfRule>
  </conditionalFormatting>
  <conditionalFormatting sqref="AF464">
    <cfRule type="expression" dxfId="3458" priority="4495">
      <formula>#REF!</formula>
    </cfRule>
  </conditionalFormatting>
  <conditionalFormatting sqref="AF464">
    <cfRule type="cellIs" dxfId="3457" priority="4494" operator="equal">
      <formula>#REF!</formula>
    </cfRule>
  </conditionalFormatting>
  <conditionalFormatting sqref="AF465">
    <cfRule type="expression" dxfId="3456" priority="4492">
      <formula>#REF!</formula>
    </cfRule>
  </conditionalFormatting>
  <conditionalFormatting sqref="AF465">
    <cfRule type="cellIs" dxfId="3455" priority="4491" operator="equal">
      <formula>#REF!</formula>
    </cfRule>
  </conditionalFormatting>
  <conditionalFormatting sqref="AR464:AW464">
    <cfRule type="expression" dxfId="3454" priority="4489">
      <formula>$Y464&lt;&gt;"INFORMACIÓN PÚBLICA"</formula>
    </cfRule>
  </conditionalFormatting>
  <conditionalFormatting sqref="AC482">
    <cfRule type="expression" dxfId="3453" priority="4230">
      <formula>AC482&lt;&gt;""</formula>
    </cfRule>
    <cfRule type="expression" dxfId="3452" priority="4231">
      <formula>A483&lt;&gt;""</formula>
    </cfRule>
  </conditionalFormatting>
  <conditionalFormatting sqref="AC483">
    <cfRule type="expression" dxfId="3451" priority="4228">
      <formula>AC483&lt;&gt;""</formula>
    </cfRule>
    <cfRule type="expression" dxfId="3450" priority="4229">
      <formula>A484&lt;&gt;""</formula>
    </cfRule>
  </conditionalFormatting>
  <conditionalFormatting sqref="AC484">
    <cfRule type="expression" dxfId="3449" priority="4226">
      <formula>AC484&lt;&gt;""</formula>
    </cfRule>
    <cfRule type="expression" dxfId="3448" priority="4227">
      <formula>A485&lt;&gt;""</formula>
    </cfRule>
  </conditionalFormatting>
  <conditionalFormatting sqref="AC485">
    <cfRule type="expression" dxfId="3447" priority="4224">
      <formula>AC485&lt;&gt;""</formula>
    </cfRule>
    <cfRule type="expression" dxfId="3446" priority="4225">
      <formula>A486&lt;&gt;""</formula>
    </cfRule>
  </conditionalFormatting>
  <conditionalFormatting sqref="AC486">
    <cfRule type="expression" dxfId="3445" priority="4222">
      <formula>AC486&lt;&gt;""</formula>
    </cfRule>
    <cfRule type="expression" dxfId="3444" priority="4223">
      <formula>A487&lt;&gt;""</formula>
    </cfRule>
  </conditionalFormatting>
  <conditionalFormatting sqref="AC492">
    <cfRule type="expression" dxfId="3443" priority="4220">
      <formula>AC492&lt;&gt;""</formula>
    </cfRule>
    <cfRule type="expression" dxfId="3442" priority="4221">
      <formula>A494&lt;&gt;""</formula>
    </cfRule>
  </conditionalFormatting>
  <conditionalFormatting sqref="AF485">
    <cfRule type="expression" dxfId="3441" priority="4207">
      <formula>#REF!</formula>
    </cfRule>
  </conditionalFormatting>
  <conditionalFormatting sqref="AF485">
    <cfRule type="cellIs" dxfId="3440" priority="4206" operator="equal">
      <formula>#REF!</formula>
    </cfRule>
  </conditionalFormatting>
  <conditionalFormatting sqref="AL454">
    <cfRule type="expression" dxfId="3439" priority="4425">
      <formula>$Y453="NO CLASIFICADA"</formula>
    </cfRule>
    <cfRule type="expression" dxfId="3438" priority="4426">
      <formula>$Y453="INFORMACIÓN PÚBLICA"</formula>
    </cfRule>
  </conditionalFormatting>
  <conditionalFormatting sqref="AG454">
    <cfRule type="expression" dxfId="3437" priority="4422">
      <formula>#REF!</formula>
    </cfRule>
  </conditionalFormatting>
  <conditionalFormatting sqref="AG454">
    <cfRule type="cellIs" dxfId="3436" priority="4421" operator="equal">
      <formula>#REF!</formula>
    </cfRule>
  </conditionalFormatting>
  <conditionalFormatting sqref="AG454:AJ454">
    <cfRule type="expression" dxfId="3435" priority="4419">
      <formula>$Y453="NO CLASIFICADA"</formula>
    </cfRule>
    <cfRule type="expression" dxfId="3434" priority="4420">
      <formula>$Y453="INFORMACIÓN PÚBLICA"</formula>
    </cfRule>
  </conditionalFormatting>
  <conditionalFormatting sqref="AL459">
    <cfRule type="expression" dxfId="3433" priority="4417">
      <formula>$Y458="NO CLASIFICADA"</formula>
    </cfRule>
    <cfRule type="expression" dxfId="3432" priority="4418">
      <formula>$Y458="INFORMACIÓN PÚBLICA"</formula>
    </cfRule>
  </conditionalFormatting>
  <conditionalFormatting sqref="AG459">
    <cfRule type="expression" dxfId="3431" priority="4414">
      <formula>#REF!</formula>
    </cfRule>
  </conditionalFormatting>
  <conditionalFormatting sqref="AG459">
    <cfRule type="cellIs" dxfId="3430" priority="4413" operator="equal">
      <formula>#REF!</formula>
    </cfRule>
  </conditionalFormatting>
  <conditionalFormatting sqref="AG459:AJ459">
    <cfRule type="expression" dxfId="3429" priority="4411">
      <formula>$Y458="NO CLASIFICADA"</formula>
    </cfRule>
    <cfRule type="expression" dxfId="3428" priority="4412">
      <formula>$Y458="INFORMACIÓN PÚBLICA"</formula>
    </cfRule>
  </conditionalFormatting>
  <conditionalFormatting sqref="L467">
    <cfRule type="expression" dxfId="3427" priority="4392">
      <formula>#REF!</formula>
    </cfRule>
  </conditionalFormatting>
  <conditionalFormatting sqref="Q466:R467 L467">
    <cfRule type="cellIs" dxfId="3426" priority="4391" operator="equal">
      <formula>#REF!</formula>
    </cfRule>
  </conditionalFormatting>
  <conditionalFormatting sqref="J467">
    <cfRule type="expression" dxfId="3425" priority="4388">
      <formula>#REF!</formula>
    </cfRule>
  </conditionalFormatting>
  <conditionalFormatting sqref="J467">
    <cfRule type="cellIs" dxfId="3424" priority="4387" operator="equal">
      <formula>#REF!</formula>
    </cfRule>
  </conditionalFormatting>
  <conditionalFormatting sqref="Y466">
    <cfRule type="expression" dxfId="3423" priority="4385">
      <formula>Y466&lt;&gt;""</formula>
    </cfRule>
    <cfRule type="expression" dxfId="3422" priority="4386">
      <formula>A466&lt;&gt;""</formula>
    </cfRule>
  </conditionalFormatting>
  <conditionalFormatting sqref="AC466">
    <cfRule type="expression" dxfId="3421" priority="4381">
      <formula>AC466&lt;&gt;""</formula>
    </cfRule>
    <cfRule type="expression" dxfId="3420" priority="4382">
      <formula>A466&lt;&gt;""</formula>
    </cfRule>
  </conditionalFormatting>
  <conditionalFormatting sqref="AF466">
    <cfRule type="expression" dxfId="3419" priority="4378">
      <formula>#REF!</formula>
    </cfRule>
  </conditionalFormatting>
  <conditionalFormatting sqref="AF466">
    <cfRule type="cellIs" dxfId="3418" priority="4377" operator="equal">
      <formula>#REF!</formula>
    </cfRule>
  </conditionalFormatting>
  <conditionalFormatting sqref="AF467">
    <cfRule type="expression" dxfId="3417" priority="4375">
      <formula>#REF!</formula>
    </cfRule>
  </conditionalFormatting>
  <conditionalFormatting sqref="AF467">
    <cfRule type="cellIs" dxfId="3416" priority="4374" operator="equal">
      <formula>#REF!</formula>
    </cfRule>
  </conditionalFormatting>
  <conditionalFormatting sqref="E477 E480">
    <cfRule type="expression" dxfId="3415" priority="4348">
      <formula>$C477&lt;&gt;"INFORMACIÓN"</formula>
    </cfRule>
  </conditionalFormatting>
  <conditionalFormatting sqref="F477 F480">
    <cfRule type="expression" dxfId="3414" priority="4343">
      <formula>$C477&lt;&gt;"INFORMACIÓN"</formula>
    </cfRule>
  </conditionalFormatting>
  <conditionalFormatting sqref="L472:L477 L480">
    <cfRule type="expression" dxfId="3413" priority="4342">
      <formula>#REF!</formula>
    </cfRule>
  </conditionalFormatting>
  <conditionalFormatting sqref="Q473:R477 L472:L477 L480 Q480:R480">
    <cfRule type="cellIs" dxfId="3412" priority="4341" operator="equal">
      <formula>#REF!</formula>
    </cfRule>
  </conditionalFormatting>
  <conditionalFormatting sqref="J472:J477 J480">
    <cfRule type="expression" dxfId="3411" priority="4338">
      <formula>#REF!</formula>
    </cfRule>
  </conditionalFormatting>
  <conditionalFormatting sqref="J472:J477 J480">
    <cfRule type="cellIs" dxfId="3410" priority="4337" operator="equal">
      <formula>#REF!</formula>
    </cfRule>
  </conditionalFormatting>
  <conditionalFormatting sqref="Y472">
    <cfRule type="expression" dxfId="3409" priority="4335">
      <formula>Y472&lt;&gt;""</formula>
    </cfRule>
    <cfRule type="expression" dxfId="3408" priority="4336">
      <formula>A472&lt;&gt;""</formula>
    </cfRule>
  </conditionalFormatting>
  <conditionalFormatting sqref="Y473">
    <cfRule type="expression" dxfId="3407" priority="4333">
      <formula>Y473&lt;&gt;""</formula>
    </cfRule>
    <cfRule type="expression" dxfId="3406" priority="4334">
      <formula>A473&lt;&gt;""</formula>
    </cfRule>
  </conditionalFormatting>
  <conditionalFormatting sqref="Y474">
    <cfRule type="expression" dxfId="3405" priority="4331">
      <formula>Y474&lt;&gt;""</formula>
    </cfRule>
    <cfRule type="expression" dxfId="3404" priority="4332">
      <formula>A474&lt;&gt;""</formula>
    </cfRule>
  </conditionalFormatting>
  <conditionalFormatting sqref="Y475">
    <cfRule type="expression" dxfId="3403" priority="4329">
      <formula>Y475&lt;&gt;""</formula>
    </cfRule>
    <cfRule type="expression" dxfId="3402" priority="4330">
      <formula>A475&lt;&gt;""</formula>
    </cfRule>
  </conditionalFormatting>
  <conditionalFormatting sqref="Y476">
    <cfRule type="expression" dxfId="3401" priority="4327">
      <formula>Y476&lt;&gt;""</formula>
    </cfRule>
    <cfRule type="expression" dxfId="3400" priority="4328">
      <formula>A476&lt;&gt;""</formula>
    </cfRule>
  </conditionalFormatting>
  <conditionalFormatting sqref="Y477:Y480">
    <cfRule type="expression" dxfId="3399" priority="4325">
      <formula>Y477&lt;&gt;""</formula>
    </cfRule>
    <cfRule type="expression" dxfId="3398" priority="4326">
      <formula>A477&lt;&gt;""</formula>
    </cfRule>
  </conditionalFormatting>
  <conditionalFormatting sqref="AC472">
    <cfRule type="expression" dxfId="3397" priority="4323">
      <formula>AC472&lt;&gt;""</formula>
    </cfRule>
    <cfRule type="expression" dxfId="3396" priority="4324">
      <formula>A472&lt;&gt;""</formula>
    </cfRule>
  </conditionalFormatting>
  <conditionalFormatting sqref="AC473">
    <cfRule type="expression" dxfId="3395" priority="4321">
      <formula>AC473&lt;&gt;""</formula>
    </cfRule>
    <cfRule type="expression" dxfId="3394" priority="4322">
      <formula>A473&lt;&gt;""</formula>
    </cfRule>
  </conditionalFormatting>
  <conditionalFormatting sqref="AC474">
    <cfRule type="expression" dxfId="3393" priority="4319">
      <formula>AC474&lt;&gt;""</formula>
    </cfRule>
    <cfRule type="expression" dxfId="3392" priority="4320">
      <formula>A474&lt;&gt;""</formula>
    </cfRule>
  </conditionalFormatting>
  <conditionalFormatting sqref="AC475">
    <cfRule type="expression" dxfId="3391" priority="4317">
      <formula>AC475&lt;&gt;""</formula>
    </cfRule>
    <cfRule type="expression" dxfId="3390" priority="4318">
      <formula>A475&lt;&gt;""</formula>
    </cfRule>
  </conditionalFormatting>
  <conditionalFormatting sqref="AC476">
    <cfRule type="expression" dxfId="3389" priority="4315">
      <formula>AC476&lt;&gt;""</formula>
    </cfRule>
    <cfRule type="expression" dxfId="3388" priority="4316">
      <formula>A476&lt;&gt;""</formula>
    </cfRule>
  </conditionalFormatting>
  <conditionalFormatting sqref="AC477:AC480">
    <cfRule type="expression" dxfId="3387" priority="4313">
      <formula>AC477&lt;&gt;""</formula>
    </cfRule>
    <cfRule type="expression" dxfId="3386" priority="4314">
      <formula>A477&lt;&gt;""</formula>
    </cfRule>
  </conditionalFormatting>
  <conditionalFormatting sqref="AF472">
    <cfRule type="expression" dxfId="3385" priority="4312">
      <formula>#REF!</formula>
    </cfRule>
  </conditionalFormatting>
  <conditionalFormatting sqref="AF472">
    <cfRule type="cellIs" dxfId="3384" priority="4311" operator="equal">
      <formula>#REF!</formula>
    </cfRule>
  </conditionalFormatting>
  <conditionalFormatting sqref="AF473">
    <cfRule type="expression" dxfId="3383" priority="4307">
      <formula>#REF!</formula>
    </cfRule>
  </conditionalFormatting>
  <conditionalFormatting sqref="AF473">
    <cfRule type="cellIs" dxfId="3382" priority="4306" operator="equal">
      <formula>#REF!</formula>
    </cfRule>
  </conditionalFormatting>
  <conditionalFormatting sqref="AF474">
    <cfRule type="expression" dxfId="3381" priority="4304">
      <formula>#REF!</formula>
    </cfRule>
  </conditionalFormatting>
  <conditionalFormatting sqref="AF474">
    <cfRule type="cellIs" dxfId="3380" priority="4303" operator="equal">
      <formula>#REF!</formula>
    </cfRule>
  </conditionalFormatting>
  <conditionalFormatting sqref="AF475">
    <cfRule type="expression" dxfId="3379" priority="4301">
      <formula>#REF!</formula>
    </cfRule>
  </conditionalFormatting>
  <conditionalFormatting sqref="AF475">
    <cfRule type="cellIs" dxfId="3378" priority="4300" operator="equal">
      <formula>#REF!</formula>
    </cfRule>
  </conditionalFormatting>
  <conditionalFormatting sqref="AF476">
    <cfRule type="expression" dxfId="3377" priority="4298">
      <formula>#REF!</formula>
    </cfRule>
  </conditionalFormatting>
  <conditionalFormatting sqref="AF476">
    <cfRule type="cellIs" dxfId="3376" priority="4297" operator="equal">
      <formula>#REF!</formula>
    </cfRule>
  </conditionalFormatting>
  <conditionalFormatting sqref="AF477 AF480">
    <cfRule type="expression" dxfId="3375" priority="4295">
      <formula>#REF!</formula>
    </cfRule>
  </conditionalFormatting>
  <conditionalFormatting sqref="AF477 AF480">
    <cfRule type="cellIs" dxfId="3374" priority="4294" operator="equal">
      <formula>#REF!</formula>
    </cfRule>
  </conditionalFormatting>
  <conditionalFormatting sqref="AG475:AK475">
    <cfRule type="expression" dxfId="3373" priority="4277">
      <formula>AG475&lt;&gt;""</formula>
    </cfRule>
    <cfRule type="expression" dxfId="3372" priority="4278">
      <formula>E475&lt;&gt;""</formula>
    </cfRule>
  </conditionalFormatting>
  <conditionalFormatting sqref="E486">
    <cfRule type="expression" dxfId="3371" priority="4261">
      <formula>$C486&lt;&gt;"INFORMACIÓN"</formula>
    </cfRule>
  </conditionalFormatting>
  <conditionalFormatting sqref="F486">
    <cfRule type="expression" dxfId="3370" priority="4255">
      <formula>$C486&lt;&gt;"INFORMACIÓN"</formula>
    </cfRule>
  </conditionalFormatting>
  <conditionalFormatting sqref="L481:L483 L492 L485:L487">
    <cfRule type="expression" dxfId="3369" priority="4253">
      <formula>#REF!</formula>
    </cfRule>
  </conditionalFormatting>
  <conditionalFormatting sqref="Q482:R487 L481:L483 L492 Q492:R492 L485:L487">
    <cfRule type="cellIs" dxfId="3368" priority="4252" operator="equal">
      <formula>#REF!</formula>
    </cfRule>
  </conditionalFormatting>
  <conditionalFormatting sqref="J481:J483 J492 J485:J487">
    <cfRule type="expression" dxfId="3367" priority="4249">
      <formula>#REF!</formula>
    </cfRule>
  </conditionalFormatting>
  <conditionalFormatting sqref="J481:J483 J492 J485:J487">
    <cfRule type="cellIs" dxfId="3366" priority="4248" operator="equal">
      <formula>#REF!</formula>
    </cfRule>
  </conditionalFormatting>
  <conditionalFormatting sqref="Y481">
    <cfRule type="expression" dxfId="3365" priority="4246">
      <formula>Y481&lt;&gt;""</formula>
    </cfRule>
    <cfRule type="expression" dxfId="3364" priority="4247">
      <formula>A482&lt;&gt;""</formula>
    </cfRule>
  </conditionalFormatting>
  <conditionalFormatting sqref="Y482">
    <cfRule type="expression" dxfId="3363" priority="4244">
      <formula>Y482&lt;&gt;""</formula>
    </cfRule>
    <cfRule type="expression" dxfId="3362" priority="4245">
      <formula>A483&lt;&gt;""</formula>
    </cfRule>
  </conditionalFormatting>
  <conditionalFormatting sqref="Y483">
    <cfRule type="expression" dxfId="3361" priority="4242">
      <formula>Y483&lt;&gt;""</formula>
    </cfRule>
    <cfRule type="expression" dxfId="3360" priority="4243">
      <formula>A484&lt;&gt;""</formula>
    </cfRule>
  </conditionalFormatting>
  <conditionalFormatting sqref="Y484">
    <cfRule type="expression" dxfId="3359" priority="4240">
      <formula>Y484&lt;&gt;""</formula>
    </cfRule>
    <cfRule type="expression" dxfId="3358" priority="4241">
      <formula>A485&lt;&gt;""</formula>
    </cfRule>
  </conditionalFormatting>
  <conditionalFormatting sqref="Y485">
    <cfRule type="expression" dxfId="3357" priority="4238">
      <formula>Y485&lt;&gt;""</formula>
    </cfRule>
    <cfRule type="expression" dxfId="3356" priority="4239">
      <formula>A486&lt;&gt;""</formula>
    </cfRule>
  </conditionalFormatting>
  <conditionalFormatting sqref="Y486">
    <cfRule type="expression" dxfId="3355" priority="4236">
      <formula>Y486&lt;&gt;""</formula>
    </cfRule>
    <cfRule type="expression" dxfId="3354" priority="4237">
      <formula>A487&lt;&gt;""</formula>
    </cfRule>
  </conditionalFormatting>
  <conditionalFormatting sqref="Y492 Y789">
    <cfRule type="expression" dxfId="3353" priority="4234">
      <formula>Y492&lt;&gt;""</formula>
    </cfRule>
    <cfRule type="expression" dxfId="3352" priority="4235">
      <formula>A494&lt;&gt;""</formula>
    </cfRule>
  </conditionalFormatting>
  <conditionalFormatting sqref="AC481">
    <cfRule type="expression" dxfId="3351" priority="4232">
      <formula>AC481&lt;&gt;""</formula>
    </cfRule>
    <cfRule type="expression" dxfId="3350" priority="4233">
      <formula>A482&lt;&gt;""</formula>
    </cfRule>
  </conditionalFormatting>
  <conditionalFormatting sqref="AF481">
    <cfRule type="expression" dxfId="3349" priority="4219">
      <formula>#REF!</formula>
    </cfRule>
  </conditionalFormatting>
  <conditionalFormatting sqref="AF481 Q395">
    <cfRule type="cellIs" dxfId="3348" priority="4218" operator="equal">
      <formula>#REF!</formula>
    </cfRule>
  </conditionalFormatting>
  <conditionalFormatting sqref="AF482">
    <cfRule type="expression" dxfId="3347" priority="4216">
      <formula>#REF!</formula>
    </cfRule>
  </conditionalFormatting>
  <conditionalFormatting sqref="AF482">
    <cfRule type="cellIs" dxfId="3346" priority="4215" operator="equal">
      <formula>#REF!</formula>
    </cfRule>
  </conditionalFormatting>
  <conditionalFormatting sqref="AF483">
    <cfRule type="expression" dxfId="3345" priority="4213">
      <formula>#REF!</formula>
    </cfRule>
  </conditionalFormatting>
  <conditionalFormatting sqref="AF483">
    <cfRule type="cellIs" dxfId="3344" priority="4212" operator="equal">
      <formula>#REF!</formula>
    </cfRule>
  </conditionalFormatting>
  <conditionalFormatting sqref="AF484">
    <cfRule type="expression" dxfId="3343" priority="4210">
      <formula>#REF!</formula>
    </cfRule>
  </conditionalFormatting>
  <conditionalFormatting sqref="AF484">
    <cfRule type="cellIs" dxfId="3342" priority="4209" operator="equal">
      <formula>#REF!</formula>
    </cfRule>
  </conditionalFormatting>
  <conditionalFormatting sqref="AF486">
    <cfRule type="expression" dxfId="3341" priority="4204">
      <formula>#REF!</formula>
    </cfRule>
  </conditionalFormatting>
  <conditionalFormatting sqref="AF486">
    <cfRule type="cellIs" dxfId="3340" priority="4203" operator="equal">
      <formula>#REF!</formula>
    </cfRule>
  </conditionalFormatting>
  <conditionalFormatting sqref="AF487 AF489:AF492">
    <cfRule type="expression" dxfId="3339" priority="4201">
      <formula>#REF!</formula>
    </cfRule>
  </conditionalFormatting>
  <conditionalFormatting sqref="AF487 AF489:AF492">
    <cfRule type="cellIs" dxfId="3338" priority="4200" operator="equal">
      <formula>#REF!</formula>
    </cfRule>
  </conditionalFormatting>
  <conditionalFormatting sqref="AK484 AK489:AK492">
    <cfRule type="expression" dxfId="3337" priority="4197">
      <formula>#REF!</formula>
    </cfRule>
  </conditionalFormatting>
  <conditionalFormatting sqref="E493">
    <cfRule type="expression" dxfId="3336" priority="4191">
      <formula>$C493&lt;&gt;"INFORMACIÓN"</formula>
    </cfRule>
  </conditionalFormatting>
  <conditionalFormatting sqref="F493">
    <cfRule type="expression" dxfId="3335" priority="4190">
      <formula>$C493&lt;&gt;"INFORMACIÓN"</formula>
    </cfRule>
  </conditionalFormatting>
  <conditionalFormatting sqref="E494">
    <cfRule type="expression" dxfId="3334" priority="4187">
      <formula>$C494&lt;&gt;"INFORMACIÓN"</formula>
    </cfRule>
  </conditionalFormatting>
  <conditionalFormatting sqref="F494">
    <cfRule type="expression" dxfId="3333" priority="4185">
      <formula>$C494&lt;&gt;"INFORMACIÓN"</formula>
    </cfRule>
  </conditionalFormatting>
  <conditionalFormatting sqref="L493:L495">
    <cfRule type="expression" dxfId="3332" priority="4182">
      <formula>#REF!</formula>
    </cfRule>
  </conditionalFormatting>
  <conditionalFormatting sqref="L493:L495 Q494:R495">
    <cfRule type="cellIs" dxfId="3331" priority="4181" operator="equal">
      <formula>#REF!</formula>
    </cfRule>
  </conditionalFormatting>
  <conditionalFormatting sqref="J493:J495">
    <cfRule type="expression" dxfId="3330" priority="4178">
      <formula>#REF!</formula>
    </cfRule>
  </conditionalFormatting>
  <conditionalFormatting sqref="J493:J495">
    <cfRule type="cellIs" dxfId="3329" priority="4177" operator="equal">
      <formula>#REF!</formula>
    </cfRule>
  </conditionalFormatting>
  <conditionalFormatting sqref="Y493">
    <cfRule type="expression" dxfId="3328" priority="4175">
      <formula>Y493&lt;&gt;""</formula>
    </cfRule>
    <cfRule type="expression" dxfId="3327" priority="4176">
      <formula>A493&lt;&gt;""</formula>
    </cfRule>
  </conditionalFormatting>
  <conditionalFormatting sqref="Y494">
    <cfRule type="expression" dxfId="3326" priority="4173">
      <formula>Y494&lt;&gt;""</formula>
    </cfRule>
    <cfRule type="expression" dxfId="3325" priority="4174">
      <formula>A494&lt;&gt;""</formula>
    </cfRule>
  </conditionalFormatting>
  <conditionalFormatting sqref="Y495:Y497">
    <cfRule type="expression" dxfId="3324" priority="4171">
      <formula>Y495&lt;&gt;""</formula>
    </cfRule>
    <cfRule type="expression" dxfId="3323" priority="4172">
      <formula>A495&lt;&gt;""</formula>
    </cfRule>
  </conditionalFormatting>
  <conditionalFormatting sqref="AC493">
    <cfRule type="expression" dxfId="3322" priority="4169">
      <formula>AC493&lt;&gt;""</formula>
    </cfRule>
    <cfRule type="expression" dxfId="3321" priority="4170">
      <formula>A493&lt;&gt;""</formula>
    </cfRule>
  </conditionalFormatting>
  <conditionalFormatting sqref="AC494">
    <cfRule type="expression" dxfId="3320" priority="4167">
      <formula>AC494&lt;&gt;""</formula>
    </cfRule>
    <cfRule type="expression" dxfId="3319" priority="4168">
      <formula>A494&lt;&gt;""</formula>
    </cfRule>
  </conditionalFormatting>
  <conditionalFormatting sqref="AC495:AC497">
    <cfRule type="expression" dxfId="3318" priority="4165">
      <formula>AC495&lt;&gt;""</formula>
    </cfRule>
    <cfRule type="expression" dxfId="3317" priority="4166">
      <formula>A495&lt;&gt;""</formula>
    </cfRule>
  </conditionalFormatting>
  <conditionalFormatting sqref="AF493">
    <cfRule type="expression" dxfId="3316" priority="4164">
      <formula>#REF!</formula>
    </cfRule>
  </conditionalFormatting>
  <conditionalFormatting sqref="AF493">
    <cfRule type="cellIs" dxfId="3315" priority="4163" operator="equal">
      <formula>#REF!</formula>
    </cfRule>
  </conditionalFormatting>
  <conditionalFormatting sqref="AF494">
    <cfRule type="expression" dxfId="3314" priority="4159">
      <formula>#REF!</formula>
    </cfRule>
  </conditionalFormatting>
  <conditionalFormatting sqref="AF494">
    <cfRule type="cellIs" dxfId="3313" priority="4158" operator="equal">
      <formula>#REF!</formula>
    </cfRule>
  </conditionalFormatting>
  <conditionalFormatting sqref="AF495 AF497">
    <cfRule type="expression" dxfId="3312" priority="4156">
      <formula>#REF!</formula>
    </cfRule>
  </conditionalFormatting>
  <conditionalFormatting sqref="AF495 AF497">
    <cfRule type="cellIs" dxfId="3311" priority="4155" operator="equal">
      <formula>#REF!</formula>
    </cfRule>
  </conditionalFormatting>
  <conditionalFormatting sqref="AG495:AJ495">
    <cfRule type="expression" dxfId="3310" priority="4146">
      <formula>AG495&lt;&gt;""</formula>
    </cfRule>
    <cfRule type="expression" dxfId="3309" priority="4147">
      <formula>E495&lt;&gt;""</formula>
    </cfRule>
  </conditionalFormatting>
  <conditionalFormatting sqref="AK497">
    <cfRule type="expression" dxfId="3308" priority="4143">
      <formula>#REF!</formula>
    </cfRule>
  </conditionalFormatting>
  <conditionalFormatting sqref="AK497">
    <cfRule type="cellIs" dxfId="3307" priority="4142" operator="equal">
      <formula>#REF!</formula>
    </cfRule>
  </conditionalFormatting>
  <conditionalFormatting sqref="AG493:AJ494">
    <cfRule type="expression" dxfId="3306" priority="4140">
      <formula>AG493&lt;&gt;""</formula>
    </cfRule>
    <cfRule type="expression" dxfId="3305" priority="4141">
      <formula>E493&lt;&gt;""</formula>
    </cfRule>
  </conditionalFormatting>
  <conditionalFormatting sqref="AL493:AL494">
    <cfRule type="expression" dxfId="3304" priority="4138">
      <formula>AL493&lt;&gt;""</formula>
    </cfRule>
    <cfRule type="expression" dxfId="3303" priority="4139">
      <formula>J493&lt;&gt;""</formula>
    </cfRule>
  </conditionalFormatting>
  <conditionalFormatting sqref="E500">
    <cfRule type="expression" dxfId="3302" priority="4127">
      <formula>$C500&lt;&gt;"INFORMACIÓN"</formula>
    </cfRule>
  </conditionalFormatting>
  <conditionalFormatting sqref="E501">
    <cfRule type="expression" dxfId="3301" priority="4126">
      <formula>$C501&lt;&gt;"INFORMACIÓN"</formula>
    </cfRule>
  </conditionalFormatting>
  <conditionalFormatting sqref="F500">
    <cfRule type="expression" dxfId="3300" priority="4123">
      <formula>$C500&lt;&gt;"INFORMACIÓN"</formula>
    </cfRule>
  </conditionalFormatting>
  <conditionalFormatting sqref="F501">
    <cfRule type="expression" dxfId="3299" priority="4122">
      <formula>$C501&lt;&gt;"INFORMACIÓN"</formula>
    </cfRule>
  </conditionalFormatting>
  <conditionalFormatting sqref="Q498:R502 Q504:R504">
    <cfRule type="cellIs" dxfId="3298" priority="4119" operator="equal">
      <formula>#REF!</formula>
    </cfRule>
  </conditionalFormatting>
  <conditionalFormatting sqref="J499:J502">
    <cfRule type="expression" dxfId="3297" priority="4116">
      <formula>#REF!</formula>
    </cfRule>
  </conditionalFormatting>
  <conditionalFormatting sqref="J499:J502">
    <cfRule type="cellIs" dxfId="3296" priority="4115" operator="equal">
      <formula>#REF!</formula>
    </cfRule>
  </conditionalFormatting>
  <conditionalFormatting sqref="Y498">
    <cfRule type="expression" dxfId="3295" priority="4113">
      <formula>Y498&lt;&gt;""</formula>
    </cfRule>
    <cfRule type="expression" dxfId="3294" priority="4114">
      <formula>A498&lt;&gt;""</formula>
    </cfRule>
  </conditionalFormatting>
  <conditionalFormatting sqref="Y499">
    <cfRule type="expression" dxfId="3293" priority="4111">
      <formula>Y499&lt;&gt;""</formula>
    </cfRule>
    <cfRule type="expression" dxfId="3292" priority="4112">
      <formula>A499&lt;&gt;""</formula>
    </cfRule>
  </conditionalFormatting>
  <conditionalFormatting sqref="Y500">
    <cfRule type="expression" dxfId="3291" priority="4109">
      <formula>Y500&lt;&gt;""</formula>
    </cfRule>
    <cfRule type="expression" dxfId="3290" priority="4110">
      <formula>A500&lt;&gt;""</formula>
    </cfRule>
  </conditionalFormatting>
  <conditionalFormatting sqref="Y501">
    <cfRule type="expression" dxfId="3289" priority="4107">
      <formula>Y501&lt;&gt;""</formula>
    </cfRule>
    <cfRule type="expression" dxfId="3288" priority="4108">
      <formula>A501&lt;&gt;""</formula>
    </cfRule>
  </conditionalFormatting>
  <conditionalFormatting sqref="Y502:Y504">
    <cfRule type="expression" dxfId="3287" priority="4105">
      <formula>Y502&lt;&gt;""</formula>
    </cfRule>
    <cfRule type="expression" dxfId="3286" priority="4106">
      <formula>A502&lt;&gt;""</formula>
    </cfRule>
  </conditionalFormatting>
  <conditionalFormatting sqref="AC498">
    <cfRule type="expression" dxfId="3285" priority="4103">
      <formula>AC498&lt;&gt;""</formula>
    </cfRule>
    <cfRule type="expression" dxfId="3284" priority="4104">
      <formula>A498&lt;&gt;""</formula>
    </cfRule>
  </conditionalFormatting>
  <conditionalFormatting sqref="AC499">
    <cfRule type="expression" dxfId="3283" priority="4101">
      <formula>AC499&lt;&gt;""</formula>
    </cfRule>
    <cfRule type="expression" dxfId="3282" priority="4102">
      <formula>A499&lt;&gt;""</formula>
    </cfRule>
  </conditionalFormatting>
  <conditionalFormatting sqref="AC500">
    <cfRule type="expression" dxfId="3281" priority="4099">
      <formula>AC500&lt;&gt;""</formula>
    </cfRule>
    <cfRule type="expression" dxfId="3280" priority="4100">
      <formula>A500&lt;&gt;""</formula>
    </cfRule>
  </conditionalFormatting>
  <conditionalFormatting sqref="AC501">
    <cfRule type="expression" dxfId="3279" priority="4097">
      <formula>AC501&lt;&gt;""</formula>
    </cfRule>
    <cfRule type="expression" dxfId="3278" priority="4098">
      <formula>A501&lt;&gt;""</formula>
    </cfRule>
  </conditionalFormatting>
  <conditionalFormatting sqref="AC502:AC504">
    <cfRule type="expression" dxfId="3277" priority="4095">
      <formula>AC502&lt;&gt;""</formula>
    </cfRule>
    <cfRule type="expression" dxfId="3276" priority="4096">
      <formula>A502&lt;&gt;""</formula>
    </cfRule>
  </conditionalFormatting>
  <conditionalFormatting sqref="AF499">
    <cfRule type="expression" dxfId="3275" priority="4089">
      <formula>#REF!</formula>
    </cfRule>
  </conditionalFormatting>
  <conditionalFormatting sqref="AF499">
    <cfRule type="cellIs" dxfId="3274" priority="4088" operator="equal">
      <formula>#REF!</formula>
    </cfRule>
  </conditionalFormatting>
  <conditionalFormatting sqref="AF500">
    <cfRule type="expression" dxfId="3273" priority="4086">
      <formula>#REF!</formula>
    </cfRule>
  </conditionalFormatting>
  <conditionalFormatting sqref="AF500">
    <cfRule type="cellIs" dxfId="3272" priority="4085" operator="equal">
      <formula>#REF!</formula>
    </cfRule>
  </conditionalFormatting>
  <conditionalFormatting sqref="AF501">
    <cfRule type="expression" dxfId="3271" priority="4083">
      <formula>#REF!</formula>
    </cfRule>
  </conditionalFormatting>
  <conditionalFormatting sqref="AF501">
    <cfRule type="cellIs" dxfId="3270" priority="4082" operator="equal">
      <formula>#REF!</formula>
    </cfRule>
  </conditionalFormatting>
  <conditionalFormatting sqref="AF502">
    <cfRule type="expression" dxfId="3269" priority="4080">
      <formula>#REF!</formula>
    </cfRule>
  </conditionalFormatting>
  <conditionalFormatting sqref="AF502">
    <cfRule type="cellIs" dxfId="3268" priority="4079" operator="equal">
      <formula>#REF!</formula>
    </cfRule>
  </conditionalFormatting>
  <conditionalFormatting sqref="AG498:AG502">
    <cfRule type="expression" dxfId="3267" priority="4054">
      <formula>#REF!</formula>
    </cfRule>
  </conditionalFormatting>
  <conditionalFormatting sqref="AG498:AG502">
    <cfRule type="cellIs" dxfId="3266" priority="4053" operator="equal">
      <formula>#REF!</formula>
    </cfRule>
  </conditionalFormatting>
  <conditionalFormatting sqref="E505">
    <cfRule type="expression" dxfId="3265" priority="4040">
      <formula>$C505&lt;&gt;"INFORMACIÓN"</formula>
    </cfRule>
  </conditionalFormatting>
  <conditionalFormatting sqref="F505">
    <cfRule type="expression" dxfId="3264" priority="4039">
      <formula>$C505&lt;&gt;"INFORMACIÓN"</formula>
    </cfRule>
  </conditionalFormatting>
  <conditionalFormatting sqref="E506">
    <cfRule type="expression" dxfId="3263" priority="4035">
      <formula>$C506&lt;&gt;"INFORMACIÓN"</formula>
    </cfRule>
  </conditionalFormatting>
  <conditionalFormatting sqref="E507">
    <cfRule type="expression" dxfId="3262" priority="4034">
      <formula>$C507&lt;&gt;"INFORMACIÓN"</formula>
    </cfRule>
  </conditionalFormatting>
  <conditionalFormatting sqref="E508">
    <cfRule type="expression" dxfId="3261" priority="4033">
      <formula>$C508&lt;&gt;"INFORMACIÓN"</formula>
    </cfRule>
  </conditionalFormatting>
  <conditionalFormatting sqref="E509">
    <cfRule type="expression" dxfId="3260" priority="4032">
      <formula>$C509&lt;&gt;"INFORMACIÓN"</formula>
    </cfRule>
  </conditionalFormatting>
  <conditionalFormatting sqref="E510">
    <cfRule type="expression" dxfId="3259" priority="4031">
      <formula>$C510&lt;&gt;"INFORMACIÓN"</formula>
    </cfRule>
  </conditionalFormatting>
  <conditionalFormatting sqref="E511">
    <cfRule type="expression" dxfId="3258" priority="4030">
      <formula>$C511&lt;&gt;"INFORMACIÓN"</formula>
    </cfRule>
  </conditionalFormatting>
  <conditionalFormatting sqref="E512">
    <cfRule type="expression" dxfId="3257" priority="4029">
      <formula>$C512&lt;&gt;"INFORMACIÓN"</formula>
    </cfRule>
  </conditionalFormatting>
  <conditionalFormatting sqref="E513">
    <cfRule type="expression" dxfId="3256" priority="4028">
      <formula>$C513&lt;&gt;"INFORMACIÓN"</formula>
    </cfRule>
  </conditionalFormatting>
  <conditionalFormatting sqref="E514">
    <cfRule type="expression" dxfId="3255" priority="4027">
      <formula>$C514&lt;&gt;"INFORMACIÓN"</formula>
    </cfRule>
  </conditionalFormatting>
  <conditionalFormatting sqref="E515">
    <cfRule type="expression" dxfId="3254" priority="4026">
      <formula>$C515&lt;&gt;"INFORMACIÓN"</formula>
    </cfRule>
  </conditionalFormatting>
  <conditionalFormatting sqref="F506">
    <cfRule type="expression" dxfId="3253" priority="4025">
      <formula>$C506&lt;&gt;"INFORMACIÓN"</formula>
    </cfRule>
  </conditionalFormatting>
  <conditionalFormatting sqref="F507">
    <cfRule type="expression" dxfId="3252" priority="4024">
      <formula>$C507&lt;&gt;"INFORMACIÓN"</formula>
    </cfRule>
  </conditionalFormatting>
  <conditionalFormatting sqref="F508">
    <cfRule type="expression" dxfId="3251" priority="4023">
      <formula>$C508&lt;&gt;"INFORMACIÓN"</formula>
    </cfRule>
  </conditionalFormatting>
  <conditionalFormatting sqref="F509">
    <cfRule type="expression" dxfId="3250" priority="4022">
      <formula>$C509&lt;&gt;"INFORMACIÓN"</formula>
    </cfRule>
  </conditionalFormatting>
  <conditionalFormatting sqref="F510">
    <cfRule type="expression" dxfId="3249" priority="4021">
      <formula>$C510&lt;&gt;"INFORMACIÓN"</formula>
    </cfRule>
  </conditionalFormatting>
  <conditionalFormatting sqref="F511">
    <cfRule type="expression" dxfId="3248" priority="4020">
      <formula>$C511&lt;&gt;"INFORMACIÓN"</formula>
    </cfRule>
  </conditionalFormatting>
  <conditionalFormatting sqref="F512">
    <cfRule type="expression" dxfId="3247" priority="4019">
      <formula>$C512&lt;&gt;"INFORMACIÓN"</formula>
    </cfRule>
  </conditionalFormatting>
  <conditionalFormatting sqref="F513">
    <cfRule type="expression" dxfId="3246" priority="4018">
      <formula>$C513&lt;&gt;"INFORMACIÓN"</formula>
    </cfRule>
  </conditionalFormatting>
  <conditionalFormatting sqref="F514">
    <cfRule type="expression" dxfId="3245" priority="4017">
      <formula>$C514&lt;&gt;"INFORMACIÓN"</formula>
    </cfRule>
  </conditionalFormatting>
  <conditionalFormatting sqref="F515">
    <cfRule type="expression" dxfId="3244" priority="4016">
      <formula>$C515&lt;&gt;"INFORMACIÓN"</formula>
    </cfRule>
  </conditionalFormatting>
  <conditionalFormatting sqref="L505:L509 L511:L515">
    <cfRule type="expression" dxfId="3243" priority="4015">
      <formula>#REF!</formula>
    </cfRule>
  </conditionalFormatting>
  <conditionalFormatting sqref="Q506:R515 L505:L509 L511:L515">
    <cfRule type="cellIs" dxfId="3242" priority="4014" operator="equal">
      <formula>#REF!</formula>
    </cfRule>
  </conditionalFormatting>
  <conditionalFormatting sqref="J505:J515">
    <cfRule type="expression" dxfId="3241" priority="4011">
      <formula>#REF!</formula>
    </cfRule>
  </conditionalFormatting>
  <conditionalFormatting sqref="J505:J515">
    <cfRule type="cellIs" dxfId="3240" priority="4010" operator="equal">
      <formula>#REF!</formula>
    </cfRule>
  </conditionalFormatting>
  <conditionalFormatting sqref="Y505">
    <cfRule type="expression" dxfId="3239" priority="4008">
      <formula>Y505&lt;&gt;""</formula>
    </cfRule>
    <cfRule type="expression" dxfId="3238" priority="4009">
      <formula>A506&lt;&gt;""</formula>
    </cfRule>
  </conditionalFormatting>
  <conditionalFormatting sqref="Y506">
    <cfRule type="expression" dxfId="3237" priority="4006">
      <formula>Y506&lt;&gt;""</formula>
    </cfRule>
    <cfRule type="expression" dxfId="3236" priority="4007">
      <formula>A507&lt;&gt;""</formula>
    </cfRule>
  </conditionalFormatting>
  <conditionalFormatting sqref="Y507">
    <cfRule type="expression" dxfId="3235" priority="4004">
      <formula>Y507&lt;&gt;""</formula>
    </cfRule>
    <cfRule type="expression" dxfId="3234" priority="4005">
      <formula>A508&lt;&gt;""</formula>
    </cfRule>
  </conditionalFormatting>
  <conditionalFormatting sqref="Y508">
    <cfRule type="expression" dxfId="3233" priority="4002">
      <formula>Y508&lt;&gt;""</formula>
    </cfRule>
    <cfRule type="expression" dxfId="3232" priority="4003">
      <formula>A509&lt;&gt;""</formula>
    </cfRule>
  </conditionalFormatting>
  <conditionalFormatting sqref="Y509">
    <cfRule type="expression" dxfId="3231" priority="4000">
      <formula>Y509&lt;&gt;""</formula>
    </cfRule>
    <cfRule type="expression" dxfId="3230" priority="4001">
      <formula>A510&lt;&gt;""</formula>
    </cfRule>
  </conditionalFormatting>
  <conditionalFormatting sqref="Y510">
    <cfRule type="expression" dxfId="3229" priority="3998">
      <formula>Y510&lt;&gt;""</formula>
    </cfRule>
    <cfRule type="expression" dxfId="3228" priority="3999">
      <formula>A511&lt;&gt;""</formula>
    </cfRule>
  </conditionalFormatting>
  <conditionalFormatting sqref="Y511">
    <cfRule type="expression" dxfId="3227" priority="3996">
      <formula>Y511&lt;&gt;""</formula>
    </cfRule>
    <cfRule type="expression" dxfId="3226" priority="3997">
      <formula>A512&lt;&gt;""</formula>
    </cfRule>
  </conditionalFormatting>
  <conditionalFormatting sqref="Y512">
    <cfRule type="expression" dxfId="3225" priority="3994">
      <formula>Y512&lt;&gt;""</formula>
    </cfRule>
    <cfRule type="expression" dxfId="3224" priority="3995">
      <formula>A513&lt;&gt;""</formula>
    </cfRule>
  </conditionalFormatting>
  <conditionalFormatting sqref="Y513">
    <cfRule type="expression" dxfId="3223" priority="3992">
      <formula>Y513&lt;&gt;""</formula>
    </cfRule>
    <cfRule type="expression" dxfId="3222" priority="3993">
      <formula>A514&lt;&gt;""</formula>
    </cfRule>
  </conditionalFormatting>
  <conditionalFormatting sqref="Y514">
    <cfRule type="expression" dxfId="3221" priority="3990">
      <formula>Y514&lt;&gt;""</formula>
    </cfRule>
    <cfRule type="expression" dxfId="3220" priority="3991">
      <formula>A515&lt;&gt;""</formula>
    </cfRule>
  </conditionalFormatting>
  <conditionalFormatting sqref="Y515">
    <cfRule type="expression" dxfId="3219" priority="3988">
      <formula>Y515&lt;&gt;""</formula>
    </cfRule>
    <cfRule type="expression" dxfId="3218" priority="3989">
      <formula>A516&lt;&gt;""</formula>
    </cfRule>
  </conditionalFormatting>
  <conditionalFormatting sqref="AC506">
    <cfRule type="expression" dxfId="3217" priority="3984">
      <formula>AC506&lt;&gt;""</formula>
    </cfRule>
    <cfRule type="expression" dxfId="3216" priority="3985">
      <formula>A507&lt;&gt;""</formula>
    </cfRule>
  </conditionalFormatting>
  <conditionalFormatting sqref="AC507">
    <cfRule type="expression" dxfId="3215" priority="3982">
      <formula>AC507&lt;&gt;""</formula>
    </cfRule>
    <cfRule type="expression" dxfId="3214" priority="3983">
      <formula>A508&lt;&gt;""</formula>
    </cfRule>
  </conditionalFormatting>
  <conditionalFormatting sqref="AC508">
    <cfRule type="expression" dxfId="3213" priority="3980">
      <formula>AC508&lt;&gt;""</formula>
    </cfRule>
    <cfRule type="expression" dxfId="3212" priority="3981">
      <formula>A509&lt;&gt;""</formula>
    </cfRule>
  </conditionalFormatting>
  <conditionalFormatting sqref="AC509">
    <cfRule type="expression" dxfId="3211" priority="3978">
      <formula>AC509&lt;&gt;""</formula>
    </cfRule>
    <cfRule type="expression" dxfId="3210" priority="3979">
      <formula>A510&lt;&gt;""</formula>
    </cfRule>
  </conditionalFormatting>
  <conditionalFormatting sqref="AC510">
    <cfRule type="expression" dxfId="3209" priority="3976">
      <formula>AC510&lt;&gt;""</formula>
    </cfRule>
    <cfRule type="expression" dxfId="3208" priority="3977">
      <formula>A511&lt;&gt;""</formula>
    </cfRule>
  </conditionalFormatting>
  <conditionalFormatting sqref="AC511">
    <cfRule type="expression" dxfId="3207" priority="3974">
      <formula>AC511&lt;&gt;""</formula>
    </cfRule>
    <cfRule type="expression" dxfId="3206" priority="3975">
      <formula>A512&lt;&gt;""</formula>
    </cfRule>
  </conditionalFormatting>
  <conditionalFormatting sqref="AC512">
    <cfRule type="expression" dxfId="3205" priority="3972">
      <formula>AC512&lt;&gt;""</formula>
    </cfRule>
    <cfRule type="expression" dxfId="3204" priority="3973">
      <formula>A513&lt;&gt;""</formula>
    </cfRule>
  </conditionalFormatting>
  <conditionalFormatting sqref="AC513">
    <cfRule type="expression" dxfId="3203" priority="3970">
      <formula>AC513&lt;&gt;""</formula>
    </cfRule>
    <cfRule type="expression" dxfId="3202" priority="3971">
      <formula>A514&lt;&gt;""</formula>
    </cfRule>
  </conditionalFormatting>
  <conditionalFormatting sqref="AC514">
    <cfRule type="expression" dxfId="3201" priority="3968">
      <formula>AC514&lt;&gt;""</formula>
    </cfRule>
    <cfRule type="expression" dxfId="3200" priority="3969">
      <formula>A515&lt;&gt;""</formula>
    </cfRule>
  </conditionalFormatting>
  <conditionalFormatting sqref="AC515">
    <cfRule type="expression" dxfId="3199" priority="3966">
      <formula>AC515&lt;&gt;""</formula>
    </cfRule>
    <cfRule type="expression" dxfId="3198" priority="3967">
      <formula>A516&lt;&gt;""</formula>
    </cfRule>
  </conditionalFormatting>
  <conditionalFormatting sqref="AR506:AR515">
    <cfRule type="expression" dxfId="3197" priority="18867">
      <formula>#REF!&lt;&gt;"INFORMACIÓN PÚBLICA"</formula>
    </cfRule>
  </conditionalFormatting>
  <conditionalFormatting sqref="AC505">
    <cfRule type="expression" dxfId="3196" priority="3964">
      <formula>AC505&lt;&gt;""</formula>
    </cfRule>
    <cfRule type="expression" dxfId="3195" priority="3965">
      <formula>A505&lt;&gt;""</formula>
    </cfRule>
  </conditionalFormatting>
  <conditionalFormatting sqref="AF505">
    <cfRule type="expression" dxfId="3194" priority="3963">
      <formula>#REF!</formula>
    </cfRule>
  </conditionalFormatting>
  <conditionalFormatting sqref="AF505">
    <cfRule type="cellIs" dxfId="3193" priority="3962" operator="equal">
      <formula>#REF!</formula>
    </cfRule>
  </conditionalFormatting>
  <conditionalFormatting sqref="AF506">
    <cfRule type="expression" dxfId="3192" priority="3958">
      <formula>#REF!</formula>
    </cfRule>
  </conditionalFormatting>
  <conditionalFormatting sqref="AF506">
    <cfRule type="cellIs" dxfId="3191" priority="3957" operator="equal">
      <formula>#REF!</formula>
    </cfRule>
  </conditionalFormatting>
  <conditionalFormatting sqref="AF507">
    <cfRule type="expression" dxfId="3190" priority="3955">
      <formula>#REF!</formula>
    </cfRule>
  </conditionalFormatting>
  <conditionalFormatting sqref="AF507">
    <cfRule type="cellIs" dxfId="3189" priority="3954" operator="equal">
      <formula>#REF!</formula>
    </cfRule>
  </conditionalFormatting>
  <conditionalFormatting sqref="AF508">
    <cfRule type="expression" dxfId="3188" priority="3952">
      <formula>#REF!</formula>
    </cfRule>
  </conditionalFormatting>
  <conditionalFormatting sqref="AF508">
    <cfRule type="cellIs" dxfId="3187" priority="3951" operator="equal">
      <formula>#REF!</formula>
    </cfRule>
  </conditionalFormatting>
  <conditionalFormatting sqref="AF509">
    <cfRule type="expression" dxfId="3186" priority="3949">
      <formula>#REF!</formula>
    </cfRule>
  </conditionalFormatting>
  <conditionalFormatting sqref="AF509">
    <cfRule type="cellIs" dxfId="3185" priority="3948" operator="equal">
      <formula>#REF!</formula>
    </cfRule>
  </conditionalFormatting>
  <conditionalFormatting sqref="AF510">
    <cfRule type="expression" dxfId="3184" priority="3946">
      <formula>#REF!</formula>
    </cfRule>
  </conditionalFormatting>
  <conditionalFormatting sqref="AF510">
    <cfRule type="cellIs" dxfId="3183" priority="3945" operator="equal">
      <formula>#REF!</formula>
    </cfRule>
  </conditionalFormatting>
  <conditionalFormatting sqref="AF511">
    <cfRule type="expression" dxfId="3182" priority="3943">
      <formula>#REF!</formula>
    </cfRule>
  </conditionalFormatting>
  <conditionalFormatting sqref="AF511">
    <cfRule type="cellIs" dxfId="3181" priority="3942" operator="equal">
      <formula>#REF!</formula>
    </cfRule>
  </conditionalFormatting>
  <conditionalFormatting sqref="AF512">
    <cfRule type="expression" dxfId="3180" priority="3940">
      <formula>#REF!</formula>
    </cfRule>
  </conditionalFormatting>
  <conditionalFormatting sqref="AF512">
    <cfRule type="cellIs" dxfId="3179" priority="3939" operator="equal">
      <formula>#REF!</formula>
    </cfRule>
  </conditionalFormatting>
  <conditionalFormatting sqref="AF513">
    <cfRule type="expression" dxfId="3178" priority="3937">
      <formula>#REF!</formula>
    </cfRule>
  </conditionalFormatting>
  <conditionalFormatting sqref="AF513">
    <cfRule type="cellIs" dxfId="3177" priority="3936" operator="equal">
      <formula>#REF!</formula>
    </cfRule>
  </conditionalFormatting>
  <conditionalFormatting sqref="AF514">
    <cfRule type="expression" dxfId="3176" priority="3934">
      <formula>#REF!</formula>
    </cfRule>
  </conditionalFormatting>
  <conditionalFormatting sqref="AF514">
    <cfRule type="cellIs" dxfId="3175" priority="3933" operator="equal">
      <formula>#REF!</formula>
    </cfRule>
  </conditionalFormatting>
  <conditionalFormatting sqref="AF515">
    <cfRule type="expression" dxfId="3174" priority="3931">
      <formula>#REF!</formula>
    </cfRule>
  </conditionalFormatting>
  <conditionalFormatting sqref="AF515">
    <cfRule type="cellIs" dxfId="3173" priority="3930" operator="equal">
      <formula>#REF!</formula>
    </cfRule>
  </conditionalFormatting>
  <conditionalFormatting sqref="AL505:AL515 AG505:AJ515">
    <cfRule type="expression" dxfId="3172" priority="3885">
      <formula>#REF!</formula>
    </cfRule>
  </conditionalFormatting>
  <conditionalFormatting sqref="AL505:AL515 AG505:AJ515">
    <cfRule type="cellIs" dxfId="3171" priority="3884" operator="equal">
      <formula>#REF!</formula>
    </cfRule>
  </conditionalFormatting>
  <conditionalFormatting sqref="AS506:AS515">
    <cfRule type="expression" dxfId="3170" priority="3882">
      <formula>#REF!&lt;&gt;"INFORMACIÓN PÚBLICA"</formula>
    </cfRule>
  </conditionalFormatting>
  <conditionalFormatting sqref="E516">
    <cfRule type="expression" dxfId="3169" priority="3827">
      <formula>$C516&lt;&gt;"INFORMACIÓN"</formula>
    </cfRule>
  </conditionalFormatting>
  <conditionalFormatting sqref="F516">
    <cfRule type="expression" dxfId="3168" priority="3826">
      <formula>$C516&lt;&gt;"INFORMACIÓN"</formula>
    </cfRule>
  </conditionalFormatting>
  <conditionalFormatting sqref="E517">
    <cfRule type="expression" dxfId="3167" priority="3823">
      <formula>$C517&lt;&gt;"INFORMACIÓN"</formula>
    </cfRule>
  </conditionalFormatting>
  <conditionalFormatting sqref="E534">
    <cfRule type="expression" dxfId="3166" priority="3821">
      <formula>$C534&lt;&gt;"INFORMACIÓN"</formula>
    </cfRule>
  </conditionalFormatting>
  <conditionalFormatting sqref="E548">
    <cfRule type="expression" dxfId="3165" priority="3820">
      <formula>$C548&lt;&gt;"INFORMACIÓN"</formula>
    </cfRule>
  </conditionalFormatting>
  <conditionalFormatting sqref="E549">
    <cfRule type="expression" dxfId="3164" priority="3819">
      <formula>$C549&lt;&gt;"INFORMACIÓN"</formula>
    </cfRule>
  </conditionalFormatting>
  <conditionalFormatting sqref="E550">
    <cfRule type="expression" dxfId="3163" priority="3818">
      <formula>$C550&lt;&gt;"INFORMACIÓN"</formula>
    </cfRule>
  </conditionalFormatting>
  <conditionalFormatting sqref="E551">
    <cfRule type="expression" dxfId="3162" priority="3817">
      <formula>$C551&lt;&gt;"INFORMACIÓN"</formula>
    </cfRule>
  </conditionalFormatting>
  <conditionalFormatting sqref="E552">
    <cfRule type="expression" dxfId="3161" priority="3816">
      <formula>$C552&lt;&gt;"INFORMACIÓN"</formula>
    </cfRule>
  </conditionalFormatting>
  <conditionalFormatting sqref="E553">
    <cfRule type="expression" dxfId="3160" priority="3815">
      <formula>$C553&lt;&gt;"INFORMACIÓN"</formula>
    </cfRule>
  </conditionalFormatting>
  <conditionalFormatting sqref="E554">
    <cfRule type="expression" dxfId="3159" priority="3814">
      <formula>$C554&lt;&gt;"INFORMACIÓN"</formula>
    </cfRule>
  </conditionalFormatting>
  <conditionalFormatting sqref="E555">
    <cfRule type="expression" dxfId="3158" priority="3813">
      <formula>$C555&lt;&gt;"INFORMACIÓN"</formula>
    </cfRule>
  </conditionalFormatting>
  <conditionalFormatting sqref="E562">
    <cfRule type="expression" dxfId="3157" priority="3807">
      <formula>$C562&lt;&gt;"INFORMACIÓN"</formula>
    </cfRule>
  </conditionalFormatting>
  <conditionalFormatting sqref="E567">
    <cfRule type="expression" dxfId="3156" priority="3802">
      <formula>$C567&lt;&gt;"INFORMACIÓN"</formula>
    </cfRule>
  </conditionalFormatting>
  <conditionalFormatting sqref="E568">
    <cfRule type="expression" dxfId="3155" priority="3801">
      <formula>$C568&lt;&gt;"INFORMACIÓN"</formula>
    </cfRule>
  </conditionalFormatting>
  <conditionalFormatting sqref="E569">
    <cfRule type="expression" dxfId="3154" priority="3800">
      <formula>$C569&lt;&gt;"INFORMACIÓN"</formula>
    </cfRule>
  </conditionalFormatting>
  <conditionalFormatting sqref="E570">
    <cfRule type="expression" dxfId="3153" priority="3799">
      <formula>$C570&lt;&gt;"INFORMACIÓN"</formula>
    </cfRule>
  </conditionalFormatting>
  <conditionalFormatting sqref="E571">
    <cfRule type="expression" dxfId="3152" priority="3798">
      <formula>$C571&lt;&gt;"INFORMACIÓN"</formula>
    </cfRule>
  </conditionalFormatting>
  <conditionalFormatting sqref="E572">
    <cfRule type="expression" dxfId="3151" priority="3797">
      <formula>$C572&lt;&gt;"INFORMACIÓN"</formula>
    </cfRule>
  </conditionalFormatting>
  <conditionalFormatting sqref="E574">
    <cfRule type="expression" dxfId="3150" priority="3795">
      <formula>$C574&lt;&gt;"INFORMACIÓN"</formula>
    </cfRule>
  </conditionalFormatting>
  <conditionalFormatting sqref="E575">
    <cfRule type="expression" dxfId="3149" priority="3794">
      <formula>$C575&lt;&gt;"INFORMACIÓN"</formula>
    </cfRule>
  </conditionalFormatting>
  <conditionalFormatting sqref="E576">
    <cfRule type="expression" dxfId="3148" priority="3793">
      <formula>$C576&lt;&gt;"INFORMACIÓN"</formula>
    </cfRule>
  </conditionalFormatting>
  <conditionalFormatting sqref="E577">
    <cfRule type="expression" dxfId="3147" priority="3792">
      <formula>$C577&lt;&gt;"INFORMACIÓN"</formula>
    </cfRule>
  </conditionalFormatting>
  <conditionalFormatting sqref="E586">
    <cfRule type="expression" dxfId="3146" priority="3783">
      <formula>$C586&lt;&gt;"INFORMACIÓN"</formula>
    </cfRule>
  </conditionalFormatting>
  <conditionalFormatting sqref="E587">
    <cfRule type="expression" dxfId="3145" priority="3782">
      <formula>$C587&lt;&gt;"INFORMACIÓN"</formula>
    </cfRule>
  </conditionalFormatting>
  <conditionalFormatting sqref="E588">
    <cfRule type="expression" dxfId="3144" priority="3781">
      <formula>$C588&lt;&gt;"INFORMACIÓN"</formula>
    </cfRule>
  </conditionalFormatting>
  <conditionalFormatting sqref="E581">
    <cfRule type="expression" dxfId="3143" priority="3788">
      <formula>$C581&lt;&gt;"INFORMACIÓN"</formula>
    </cfRule>
  </conditionalFormatting>
  <conditionalFormatting sqref="E582">
    <cfRule type="expression" dxfId="3142" priority="3787">
      <formula>$C582&lt;&gt;"INFORMACIÓN"</formula>
    </cfRule>
  </conditionalFormatting>
  <conditionalFormatting sqref="E583">
    <cfRule type="expression" dxfId="3141" priority="3786">
      <formula>$C583&lt;&gt;"INFORMACIÓN"</formula>
    </cfRule>
  </conditionalFormatting>
  <conditionalFormatting sqref="E584">
    <cfRule type="expression" dxfId="3140" priority="3785">
      <formula>$C584&lt;&gt;"INFORMACIÓN"</formula>
    </cfRule>
  </conditionalFormatting>
  <conditionalFormatting sqref="E585">
    <cfRule type="expression" dxfId="3139" priority="3784">
      <formula>$C585&lt;&gt;"INFORMACIÓN"</formula>
    </cfRule>
  </conditionalFormatting>
  <conditionalFormatting sqref="F555">
    <cfRule type="expression" dxfId="3138" priority="3770">
      <formula>$C555&lt;&gt;"INFORMACIÓN"</formula>
    </cfRule>
  </conditionalFormatting>
  <conditionalFormatting sqref="E591">
    <cfRule type="expression" dxfId="3137" priority="3779">
      <formula>$C591&lt;&gt;"INFORMACIÓN"</formula>
    </cfRule>
  </conditionalFormatting>
  <conditionalFormatting sqref="F517">
    <cfRule type="expression" dxfId="3136" priority="3777">
      <formula>$C517&lt;&gt;"INFORMACIÓN"</formula>
    </cfRule>
  </conditionalFormatting>
  <conditionalFormatting sqref="F548">
    <cfRule type="expression" dxfId="3135" priority="3775">
      <formula>$C548&lt;&gt;"INFORMACIÓN"</formula>
    </cfRule>
  </conditionalFormatting>
  <conditionalFormatting sqref="F549">
    <cfRule type="expression" dxfId="3134" priority="3774">
      <formula>$C549&lt;&gt;"INFORMACIÓN"</formula>
    </cfRule>
  </conditionalFormatting>
  <conditionalFormatting sqref="F550">
    <cfRule type="expression" dxfId="3133" priority="3773">
      <formula>$C550&lt;&gt;"INFORMACIÓN"</formula>
    </cfRule>
  </conditionalFormatting>
  <conditionalFormatting sqref="F552">
    <cfRule type="expression" dxfId="3132" priority="3772">
      <formula>$C552&lt;&gt;"INFORMACIÓN"</formula>
    </cfRule>
  </conditionalFormatting>
  <conditionalFormatting sqref="F553">
    <cfRule type="expression" dxfId="3131" priority="3771">
      <formula>$C553&lt;&gt;"INFORMACIÓN"</formula>
    </cfRule>
  </conditionalFormatting>
  <conditionalFormatting sqref="F562">
    <cfRule type="expression" dxfId="3130" priority="3763">
      <formula>$C562&lt;&gt;"INFORMACIÓN"</formula>
    </cfRule>
  </conditionalFormatting>
  <conditionalFormatting sqref="F567">
    <cfRule type="expression" dxfId="3129" priority="3758">
      <formula>$C567&lt;&gt;"INFORMACIÓN"</formula>
    </cfRule>
  </conditionalFormatting>
  <conditionalFormatting sqref="F568">
    <cfRule type="expression" dxfId="3128" priority="3757">
      <formula>$C568&lt;&gt;"INFORMACIÓN"</formula>
    </cfRule>
  </conditionalFormatting>
  <conditionalFormatting sqref="F569">
    <cfRule type="expression" dxfId="3127" priority="3756">
      <formula>$C569&lt;&gt;"INFORMACIÓN"</formula>
    </cfRule>
  </conditionalFormatting>
  <conditionalFormatting sqref="F570">
    <cfRule type="expression" dxfId="3126" priority="3755">
      <formula>$C570&lt;&gt;"INFORMACIÓN"</formula>
    </cfRule>
  </conditionalFormatting>
  <conditionalFormatting sqref="F571">
    <cfRule type="expression" dxfId="3125" priority="3754">
      <formula>$C571&lt;&gt;"INFORMACIÓN"</formula>
    </cfRule>
  </conditionalFormatting>
  <conditionalFormatting sqref="F572">
    <cfRule type="expression" dxfId="3124" priority="3753">
      <formula>$C572&lt;&gt;"INFORMACIÓN"</formula>
    </cfRule>
  </conditionalFormatting>
  <conditionalFormatting sqref="F574">
    <cfRule type="expression" dxfId="3123" priority="3751">
      <formula>$C574&lt;&gt;"INFORMACIÓN"</formula>
    </cfRule>
  </conditionalFormatting>
  <conditionalFormatting sqref="F575">
    <cfRule type="expression" dxfId="3122" priority="3750">
      <formula>$C575&lt;&gt;"INFORMACIÓN"</formula>
    </cfRule>
  </conditionalFormatting>
  <conditionalFormatting sqref="F576">
    <cfRule type="expression" dxfId="3121" priority="3749">
      <formula>$C576&lt;&gt;"INFORMACIÓN"</formula>
    </cfRule>
  </conditionalFormatting>
  <conditionalFormatting sqref="F577">
    <cfRule type="expression" dxfId="3120" priority="3748">
      <formula>$C577&lt;&gt;"INFORMACIÓN"</formula>
    </cfRule>
  </conditionalFormatting>
  <conditionalFormatting sqref="F586">
    <cfRule type="expression" dxfId="3119" priority="3739">
      <formula>$C586&lt;&gt;"INFORMACIÓN"</formula>
    </cfRule>
  </conditionalFormatting>
  <conditionalFormatting sqref="F587">
    <cfRule type="expression" dxfId="3118" priority="3738">
      <formula>$C587&lt;&gt;"INFORMACIÓN"</formula>
    </cfRule>
  </conditionalFormatting>
  <conditionalFormatting sqref="F588">
    <cfRule type="expression" dxfId="3117" priority="3737">
      <formula>$C588&lt;&gt;"INFORMACIÓN"</formula>
    </cfRule>
  </conditionalFormatting>
  <conditionalFormatting sqref="F581">
    <cfRule type="expression" dxfId="3116" priority="3744">
      <formula>$C581&lt;&gt;"INFORMACIÓN"</formula>
    </cfRule>
  </conditionalFormatting>
  <conditionalFormatting sqref="F582">
    <cfRule type="expression" dxfId="3115" priority="3743">
      <formula>$C582&lt;&gt;"INFORMACIÓN"</formula>
    </cfRule>
  </conditionalFormatting>
  <conditionalFormatting sqref="F583">
    <cfRule type="expression" dxfId="3114" priority="3742">
      <formula>$C583&lt;&gt;"INFORMACIÓN"</formula>
    </cfRule>
  </conditionalFormatting>
  <conditionalFormatting sqref="F584">
    <cfRule type="expression" dxfId="3113" priority="3741">
      <formula>$C584&lt;&gt;"INFORMACIÓN"</formula>
    </cfRule>
  </conditionalFormatting>
  <conditionalFormatting sqref="F585">
    <cfRule type="expression" dxfId="3112" priority="3740">
      <formula>$C585&lt;&gt;"INFORMACIÓN"</formula>
    </cfRule>
  </conditionalFormatting>
  <conditionalFormatting sqref="E520:E521">
    <cfRule type="expression" dxfId="3111" priority="3726">
      <formula>$C520&lt;&gt;"INFORMACIÓN"</formula>
    </cfRule>
  </conditionalFormatting>
  <conditionalFormatting sqref="F591">
    <cfRule type="expression" dxfId="3110" priority="3735">
      <formula>$C591&lt;&gt;"INFORMACIÓN"</formula>
    </cfRule>
  </conditionalFormatting>
  <conditionalFormatting sqref="F518">
    <cfRule type="expression" dxfId="3109" priority="3728">
      <formula>$C518&lt;&gt;"INFORMACIÓN"</formula>
    </cfRule>
  </conditionalFormatting>
  <conditionalFormatting sqref="E519">
    <cfRule type="expression" dxfId="3108" priority="3727">
      <formula>$C519&lt;&gt;"INFORMACIÓN"</formula>
    </cfRule>
  </conditionalFormatting>
  <conditionalFormatting sqref="E522">
    <cfRule type="expression" dxfId="3107" priority="3725">
      <formula>$C522&lt;&gt;"INFORMACIÓN"</formula>
    </cfRule>
  </conditionalFormatting>
  <conditionalFormatting sqref="F520">
    <cfRule type="expression" dxfId="3106" priority="3722">
      <formula>$C520&lt;&gt;"INFORMACIÓN"</formula>
    </cfRule>
  </conditionalFormatting>
  <conditionalFormatting sqref="F519">
    <cfRule type="expression" dxfId="3105" priority="3723">
      <formula>$C519&lt;&gt;"INFORMACIÓN"</formula>
    </cfRule>
  </conditionalFormatting>
  <conditionalFormatting sqref="F522">
    <cfRule type="expression" dxfId="3104" priority="3721">
      <formula>$C522&lt;&gt;"INFORMACIÓN"</formula>
    </cfRule>
  </conditionalFormatting>
  <conditionalFormatting sqref="F521">
    <cfRule type="expression" dxfId="3103" priority="3718">
      <formula>$C521&lt;&gt;"INFORMACIÓN"</formula>
    </cfRule>
  </conditionalFormatting>
  <conditionalFormatting sqref="F534">
    <cfRule type="expression" dxfId="3102" priority="3682">
      <formula>$C534&lt;&gt;"INFORMACIÓN"</formula>
    </cfRule>
  </conditionalFormatting>
  <conditionalFormatting sqref="F535">
    <cfRule type="expression" dxfId="3101" priority="3681">
      <formula>$C537&lt;&gt;"INFORMACIÓN"</formula>
    </cfRule>
  </conditionalFormatting>
  <conditionalFormatting sqref="F538">
    <cfRule type="expression" dxfId="3100" priority="3680">
      <formula>$C538&lt;&gt;"INFORMACIÓN"</formula>
    </cfRule>
  </conditionalFormatting>
  <conditionalFormatting sqref="F539">
    <cfRule type="expression" dxfId="3099" priority="3679">
      <formula>$C539&lt;&gt;"INFORMACIÓN"</formula>
    </cfRule>
  </conditionalFormatting>
  <conditionalFormatting sqref="F540:F544">
    <cfRule type="expression" dxfId="3098" priority="3678">
      <formula>$C540&lt;&gt;"INFORMACIÓN"</formula>
    </cfRule>
  </conditionalFormatting>
  <conditionalFormatting sqref="E518">
    <cfRule type="expression" dxfId="3097" priority="3675">
      <formula>$C518&lt;&gt;"INFORMACIÓN"</formula>
    </cfRule>
  </conditionalFormatting>
  <conditionalFormatting sqref="F536">
    <cfRule type="expression" dxfId="3096" priority="3671">
      <formula>$C538&lt;&gt;"INFORMACIÓN"</formula>
    </cfRule>
  </conditionalFormatting>
  <conditionalFormatting sqref="F537">
    <cfRule type="expression" dxfId="3095" priority="3670">
      <formula>$C539&lt;&gt;"INFORMACIÓN"</formula>
    </cfRule>
  </conditionalFormatting>
  <conditionalFormatting sqref="F546">
    <cfRule type="expression" dxfId="3094" priority="3669">
      <formula>$C546&lt;&gt;"INFORMACIÓN"</formula>
    </cfRule>
  </conditionalFormatting>
  <conditionalFormatting sqref="F547">
    <cfRule type="expression" dxfId="3093" priority="3668">
      <formula>$C547&lt;&gt;"INFORMACIÓN"</formula>
    </cfRule>
  </conditionalFormatting>
  <conditionalFormatting sqref="F551">
    <cfRule type="expression" dxfId="3092" priority="3667">
      <formula>$C551&lt;&gt;"INFORMACIÓN"</formula>
    </cfRule>
  </conditionalFormatting>
  <conditionalFormatting sqref="F554">
    <cfRule type="expression" dxfId="3091" priority="3664">
      <formula>$C554&lt;&gt;"INFORMACIÓN"</formula>
    </cfRule>
  </conditionalFormatting>
  <conditionalFormatting sqref="L516:L517 L527 L548:L555 L591 L569:L572 L575:L577 L580:L588">
    <cfRule type="expression" dxfId="3090" priority="3662">
      <formula>#REF!</formula>
    </cfRule>
  </conditionalFormatting>
  <conditionalFormatting sqref="Q516:R517 L516:L517 L527 Q527:R527 L548:L555 Q548:R565 Q591:R592 L591 L569:L572 L575:L577 L580:L588 Q572:R588 R571 Q567:R570 R566">
    <cfRule type="cellIs" dxfId="3089" priority="3661" operator="equal">
      <formula>#REF!</formula>
    </cfRule>
  </conditionalFormatting>
  <conditionalFormatting sqref="J516:J517 J527 J548:J556 J591 J562 J567:J572 J575:J577 J580:J588">
    <cfRule type="expression" dxfId="3088" priority="3658">
      <formula>#REF!</formula>
    </cfRule>
  </conditionalFormatting>
  <conditionalFormatting sqref="J516:J517 J527 J548:J556 J591 J562 J567:J572 J575:J577 J580:J588">
    <cfRule type="cellIs" dxfId="3087" priority="3657" operator="equal">
      <formula>#REF!</formula>
    </cfRule>
  </conditionalFormatting>
  <conditionalFormatting sqref="L520:L522">
    <cfRule type="expression" dxfId="3086" priority="3656">
      <formula>#REF!</formula>
    </cfRule>
  </conditionalFormatting>
  <conditionalFormatting sqref="L520:L522">
    <cfRule type="cellIs" dxfId="3085" priority="3655" operator="equal">
      <formula>#REF!</formula>
    </cfRule>
  </conditionalFormatting>
  <conditionalFormatting sqref="J519:J522">
    <cfRule type="expression" dxfId="3084" priority="3652">
      <formula>#REF!</formula>
    </cfRule>
  </conditionalFormatting>
  <conditionalFormatting sqref="J519:J522">
    <cfRule type="cellIs" dxfId="3083" priority="3651" operator="equal">
      <formula>#REF!</formula>
    </cfRule>
  </conditionalFormatting>
  <conditionalFormatting sqref="Q518:R524">
    <cfRule type="cellIs" dxfId="3082" priority="3650" operator="equal">
      <formula>#REF!</formula>
    </cfRule>
  </conditionalFormatting>
  <conditionalFormatting sqref="L525:L526">
    <cfRule type="expression" dxfId="3081" priority="3649">
      <formula>#REF!</formula>
    </cfRule>
  </conditionalFormatting>
  <conditionalFormatting sqref="L525:L526">
    <cfRule type="cellIs" dxfId="3080" priority="3648" operator="equal">
      <formula>#REF!</formula>
    </cfRule>
  </conditionalFormatting>
  <conditionalFormatting sqref="J525:J526">
    <cfRule type="expression" dxfId="3079" priority="3647">
      <formula>#REF!</formula>
    </cfRule>
  </conditionalFormatting>
  <conditionalFormatting sqref="J525:J526">
    <cfRule type="cellIs" dxfId="3078" priority="3646" operator="equal">
      <formula>#REF!</formula>
    </cfRule>
  </conditionalFormatting>
  <conditionalFormatting sqref="J528">
    <cfRule type="expression" dxfId="3077" priority="3639">
      <formula>#REF!</formula>
    </cfRule>
  </conditionalFormatting>
  <conditionalFormatting sqref="Q525:R526">
    <cfRule type="cellIs" dxfId="3076" priority="3644" operator="equal">
      <formula>#REF!</formula>
    </cfRule>
  </conditionalFormatting>
  <conditionalFormatting sqref="L529:L531">
    <cfRule type="expression" dxfId="3075" priority="3637">
      <formula>#REF!</formula>
    </cfRule>
  </conditionalFormatting>
  <conditionalFormatting sqref="L529:L531">
    <cfRule type="cellIs" dxfId="3074" priority="3636" operator="equal">
      <formula>#REF!</formula>
    </cfRule>
  </conditionalFormatting>
  <conditionalFormatting sqref="L528">
    <cfRule type="expression" dxfId="3073" priority="3641">
      <formula>#REF!</formula>
    </cfRule>
  </conditionalFormatting>
  <conditionalFormatting sqref="L528">
    <cfRule type="cellIs" dxfId="3072" priority="3640" operator="equal">
      <formula>#REF!</formula>
    </cfRule>
  </conditionalFormatting>
  <conditionalFormatting sqref="J528">
    <cfRule type="cellIs" dxfId="3071" priority="3638" operator="equal">
      <formula>#REF!</formula>
    </cfRule>
  </conditionalFormatting>
  <conditionalFormatting sqref="J529:J531">
    <cfRule type="expression" dxfId="3070" priority="3633">
      <formula>#REF!</formula>
    </cfRule>
  </conditionalFormatting>
  <conditionalFormatting sqref="J529:J531">
    <cfRule type="cellIs" dxfId="3069" priority="3632" operator="equal">
      <formula>#REF!</formula>
    </cfRule>
  </conditionalFormatting>
  <conditionalFormatting sqref="Q528:R533">
    <cfRule type="cellIs" dxfId="3068" priority="3631" operator="equal">
      <formula>#REF!</formula>
    </cfRule>
  </conditionalFormatting>
  <conditionalFormatting sqref="Y516">
    <cfRule type="expression" dxfId="3067" priority="3629">
      <formula>Y516&lt;&gt;""</formula>
    </cfRule>
    <cfRule type="expression" dxfId="3066" priority="3630">
      <formula>A516&lt;&gt;""</formula>
    </cfRule>
  </conditionalFormatting>
  <conditionalFormatting sqref="Y517">
    <cfRule type="expression" dxfId="3065" priority="3627">
      <formula>Y517&lt;&gt;""</formula>
    </cfRule>
    <cfRule type="expression" dxfId="3064" priority="3628">
      <formula>A517&lt;&gt;""</formula>
    </cfRule>
  </conditionalFormatting>
  <conditionalFormatting sqref="Y518:Y524">
    <cfRule type="expression" dxfId="3063" priority="3625">
      <formula>Y518&lt;&gt;""</formula>
    </cfRule>
    <cfRule type="expression" dxfId="3062" priority="3626">
      <formula>A518&lt;&gt;""</formula>
    </cfRule>
  </conditionalFormatting>
  <conditionalFormatting sqref="Y525">
    <cfRule type="expression" dxfId="3061" priority="3623">
      <formula>Y525&lt;&gt;""</formula>
    </cfRule>
    <cfRule type="expression" dxfId="3060" priority="3624">
      <formula>A525&lt;&gt;""</formula>
    </cfRule>
  </conditionalFormatting>
  <conditionalFormatting sqref="Y526">
    <cfRule type="expression" dxfId="3059" priority="3621">
      <formula>Y526&lt;&gt;""</formula>
    </cfRule>
    <cfRule type="expression" dxfId="3058" priority="3622">
      <formula>A526&lt;&gt;""</formula>
    </cfRule>
  </conditionalFormatting>
  <conditionalFormatting sqref="Y527">
    <cfRule type="expression" dxfId="3057" priority="3619">
      <formula>Y527&lt;&gt;""</formula>
    </cfRule>
    <cfRule type="expression" dxfId="3056" priority="3620">
      <formula>A527&lt;&gt;""</formula>
    </cfRule>
  </conditionalFormatting>
  <conditionalFormatting sqref="Y528:Y533">
    <cfRule type="expression" dxfId="3055" priority="3617">
      <formula>Y528&lt;&gt;""</formula>
    </cfRule>
    <cfRule type="expression" dxfId="3054" priority="3618">
      <formula>A528&lt;&gt;""</formula>
    </cfRule>
  </conditionalFormatting>
  <conditionalFormatting sqref="Y534">
    <cfRule type="expression" dxfId="3053" priority="3615">
      <formula>Y534&lt;&gt;""</formula>
    </cfRule>
    <cfRule type="expression" dxfId="3052" priority="3616">
      <formula>A534&lt;&gt;""</formula>
    </cfRule>
  </conditionalFormatting>
  <conditionalFormatting sqref="Y545">
    <cfRule type="expression" dxfId="3051" priority="3613">
      <formula>Y545&lt;&gt;""</formula>
    </cfRule>
    <cfRule type="expression" dxfId="3050" priority="3614">
      <formula>A545&lt;&gt;""</formula>
    </cfRule>
  </conditionalFormatting>
  <conditionalFormatting sqref="Y546">
    <cfRule type="expression" dxfId="3049" priority="3611">
      <formula>Y546&lt;&gt;""</formula>
    </cfRule>
    <cfRule type="expression" dxfId="3048" priority="3612">
      <formula>A546&lt;&gt;""</formula>
    </cfRule>
  </conditionalFormatting>
  <conditionalFormatting sqref="Y547">
    <cfRule type="expression" dxfId="3047" priority="3609">
      <formula>Y547&lt;&gt;""</formula>
    </cfRule>
    <cfRule type="expression" dxfId="3046" priority="3610">
      <formula>A547&lt;&gt;""</formula>
    </cfRule>
  </conditionalFormatting>
  <conditionalFormatting sqref="Y548">
    <cfRule type="expression" dxfId="3045" priority="3607">
      <formula>Y548&lt;&gt;""</formula>
    </cfRule>
    <cfRule type="expression" dxfId="3044" priority="3608">
      <formula>A548&lt;&gt;""</formula>
    </cfRule>
  </conditionalFormatting>
  <conditionalFormatting sqref="Y549">
    <cfRule type="expression" dxfId="3043" priority="3605">
      <formula>Y549&lt;&gt;""</formula>
    </cfRule>
    <cfRule type="expression" dxfId="3042" priority="3606">
      <formula>A549&lt;&gt;""</formula>
    </cfRule>
  </conditionalFormatting>
  <conditionalFormatting sqref="Y550">
    <cfRule type="expression" dxfId="3041" priority="3603">
      <formula>Y550&lt;&gt;""</formula>
    </cfRule>
    <cfRule type="expression" dxfId="3040" priority="3604">
      <formula>A550&lt;&gt;""</formula>
    </cfRule>
  </conditionalFormatting>
  <conditionalFormatting sqref="Y551">
    <cfRule type="expression" dxfId="3039" priority="3601">
      <formula>Y551&lt;&gt;""</formula>
    </cfRule>
    <cfRule type="expression" dxfId="3038" priority="3602">
      <formula>A551&lt;&gt;""</formula>
    </cfRule>
  </conditionalFormatting>
  <conditionalFormatting sqref="Y552">
    <cfRule type="expression" dxfId="3037" priority="3599">
      <formula>Y552&lt;&gt;""</formula>
    </cfRule>
    <cfRule type="expression" dxfId="3036" priority="3600">
      <formula>A552&lt;&gt;""</formula>
    </cfRule>
  </conditionalFormatting>
  <conditionalFormatting sqref="Y553">
    <cfRule type="expression" dxfId="3035" priority="3597">
      <formula>Y553&lt;&gt;""</formula>
    </cfRule>
    <cfRule type="expression" dxfId="3034" priority="3598">
      <formula>A553&lt;&gt;""</formula>
    </cfRule>
  </conditionalFormatting>
  <conditionalFormatting sqref="Y554">
    <cfRule type="expression" dxfId="3033" priority="3595">
      <formula>Y554&lt;&gt;""</formula>
    </cfRule>
    <cfRule type="expression" dxfId="3032" priority="3596">
      <formula>A554&lt;&gt;""</formula>
    </cfRule>
  </conditionalFormatting>
  <conditionalFormatting sqref="Y555">
    <cfRule type="expression" dxfId="3031" priority="3593">
      <formula>Y555&lt;&gt;""</formula>
    </cfRule>
    <cfRule type="expression" dxfId="3030" priority="3594">
      <formula>A555&lt;&gt;""</formula>
    </cfRule>
  </conditionalFormatting>
  <conditionalFormatting sqref="Y556">
    <cfRule type="expression" dxfId="3029" priority="3591">
      <formula>Y556&lt;&gt;""</formula>
    </cfRule>
    <cfRule type="expression" dxfId="3028" priority="3592">
      <formula>A556&lt;&gt;""</formula>
    </cfRule>
  </conditionalFormatting>
  <conditionalFormatting sqref="Y557">
    <cfRule type="expression" dxfId="3027" priority="3589">
      <formula>Y557&lt;&gt;""</formula>
    </cfRule>
    <cfRule type="expression" dxfId="3026" priority="3590">
      <formula>A557&lt;&gt;""</formula>
    </cfRule>
  </conditionalFormatting>
  <conditionalFormatting sqref="Y558">
    <cfRule type="expression" dxfId="3025" priority="3587">
      <formula>Y558&lt;&gt;""</formula>
    </cfRule>
    <cfRule type="expression" dxfId="3024" priority="3588">
      <formula>A558&lt;&gt;""</formula>
    </cfRule>
  </conditionalFormatting>
  <conditionalFormatting sqref="Y559">
    <cfRule type="expression" dxfId="3023" priority="3585">
      <formula>Y559&lt;&gt;""</formula>
    </cfRule>
    <cfRule type="expression" dxfId="3022" priority="3586">
      <formula>A559&lt;&gt;""</formula>
    </cfRule>
  </conditionalFormatting>
  <conditionalFormatting sqref="Y560">
    <cfRule type="expression" dxfId="3021" priority="3583">
      <formula>Y560&lt;&gt;""</formula>
    </cfRule>
    <cfRule type="expression" dxfId="3020" priority="3584">
      <formula>A560&lt;&gt;""</formula>
    </cfRule>
  </conditionalFormatting>
  <conditionalFormatting sqref="Y561">
    <cfRule type="expression" dxfId="3019" priority="3581">
      <formula>Y561&lt;&gt;""</formula>
    </cfRule>
    <cfRule type="expression" dxfId="3018" priority="3582">
      <formula>A561&lt;&gt;""</formula>
    </cfRule>
  </conditionalFormatting>
  <conditionalFormatting sqref="Y562">
    <cfRule type="expression" dxfId="3017" priority="3579">
      <formula>Y562&lt;&gt;""</formula>
    </cfRule>
    <cfRule type="expression" dxfId="3016" priority="3580">
      <formula>A562&lt;&gt;""</formula>
    </cfRule>
  </conditionalFormatting>
  <conditionalFormatting sqref="Y563">
    <cfRule type="expression" dxfId="3015" priority="3577">
      <formula>Y563&lt;&gt;""</formula>
    </cfRule>
    <cfRule type="expression" dxfId="3014" priority="3578">
      <formula>A563&lt;&gt;""</formula>
    </cfRule>
  </conditionalFormatting>
  <conditionalFormatting sqref="Y564">
    <cfRule type="expression" dxfId="3013" priority="3575">
      <formula>Y564&lt;&gt;""</formula>
    </cfRule>
    <cfRule type="expression" dxfId="3012" priority="3576">
      <formula>A564&lt;&gt;""</formula>
    </cfRule>
  </conditionalFormatting>
  <conditionalFormatting sqref="Y565">
    <cfRule type="expression" dxfId="3011" priority="3573">
      <formula>Y565&lt;&gt;""</formula>
    </cfRule>
    <cfRule type="expression" dxfId="3010" priority="3574">
      <formula>A565&lt;&gt;""</formula>
    </cfRule>
  </conditionalFormatting>
  <conditionalFormatting sqref="Y566">
    <cfRule type="expression" dxfId="3009" priority="3571">
      <formula>Y566&lt;&gt;""</formula>
    </cfRule>
    <cfRule type="expression" dxfId="3008" priority="3572">
      <formula>A566&lt;&gt;""</formula>
    </cfRule>
  </conditionalFormatting>
  <conditionalFormatting sqref="Y567">
    <cfRule type="expression" dxfId="3007" priority="3569">
      <formula>Y567&lt;&gt;""</formula>
    </cfRule>
    <cfRule type="expression" dxfId="3006" priority="3570">
      <formula>A567&lt;&gt;""</formula>
    </cfRule>
  </conditionalFormatting>
  <conditionalFormatting sqref="Y568">
    <cfRule type="expression" dxfId="3005" priority="3567">
      <formula>Y568&lt;&gt;""</formula>
    </cfRule>
    <cfRule type="expression" dxfId="3004" priority="3568">
      <formula>A568&lt;&gt;""</formula>
    </cfRule>
  </conditionalFormatting>
  <conditionalFormatting sqref="Y569">
    <cfRule type="expression" dxfId="3003" priority="3565">
      <formula>Y569&lt;&gt;""</formula>
    </cfRule>
    <cfRule type="expression" dxfId="3002" priority="3566">
      <formula>A569&lt;&gt;""</formula>
    </cfRule>
  </conditionalFormatting>
  <conditionalFormatting sqref="Y570">
    <cfRule type="expression" dxfId="3001" priority="3563">
      <formula>Y570&lt;&gt;""</formula>
    </cfRule>
    <cfRule type="expression" dxfId="3000" priority="3564">
      <formula>A570&lt;&gt;""</formula>
    </cfRule>
  </conditionalFormatting>
  <conditionalFormatting sqref="Y571">
    <cfRule type="expression" dxfId="2999" priority="3561">
      <formula>Y571&lt;&gt;""</formula>
    </cfRule>
    <cfRule type="expression" dxfId="2998" priority="3562">
      <formula>A571&lt;&gt;""</formula>
    </cfRule>
  </conditionalFormatting>
  <conditionalFormatting sqref="Y572">
    <cfRule type="expression" dxfId="2997" priority="3559">
      <formula>Y572&lt;&gt;""</formula>
    </cfRule>
    <cfRule type="expression" dxfId="2996" priority="3560">
      <formula>A572&lt;&gt;""</formula>
    </cfRule>
  </conditionalFormatting>
  <conditionalFormatting sqref="Y573">
    <cfRule type="expression" dxfId="2995" priority="3557">
      <formula>Y573&lt;&gt;""</formula>
    </cfRule>
    <cfRule type="expression" dxfId="2994" priority="3558">
      <formula>A573&lt;&gt;""</formula>
    </cfRule>
  </conditionalFormatting>
  <conditionalFormatting sqref="Y574">
    <cfRule type="expression" dxfId="2993" priority="3555">
      <formula>Y574&lt;&gt;""</formula>
    </cfRule>
    <cfRule type="expression" dxfId="2992" priority="3556">
      <formula>A574&lt;&gt;""</formula>
    </cfRule>
  </conditionalFormatting>
  <conditionalFormatting sqref="Y575">
    <cfRule type="expression" dxfId="2991" priority="3553">
      <formula>Y575&lt;&gt;""</formula>
    </cfRule>
    <cfRule type="expression" dxfId="2990" priority="3554">
      <formula>A575&lt;&gt;""</formula>
    </cfRule>
  </conditionalFormatting>
  <conditionalFormatting sqref="Y576">
    <cfRule type="expression" dxfId="2989" priority="3551">
      <formula>Y576&lt;&gt;""</formula>
    </cfRule>
    <cfRule type="expression" dxfId="2988" priority="3552">
      <formula>A576&lt;&gt;""</formula>
    </cfRule>
  </conditionalFormatting>
  <conditionalFormatting sqref="Y577">
    <cfRule type="expression" dxfId="2987" priority="3549">
      <formula>Y577&lt;&gt;""</formula>
    </cfRule>
    <cfRule type="expression" dxfId="2986" priority="3550">
      <formula>A577&lt;&gt;""</formula>
    </cfRule>
  </conditionalFormatting>
  <conditionalFormatting sqref="Y578">
    <cfRule type="expression" dxfId="2985" priority="3547">
      <formula>Y578&lt;&gt;""</formula>
    </cfRule>
    <cfRule type="expression" dxfId="2984" priority="3548">
      <formula>A578&lt;&gt;""</formula>
    </cfRule>
  </conditionalFormatting>
  <conditionalFormatting sqref="Y579">
    <cfRule type="expression" dxfId="2983" priority="3545">
      <formula>Y579&lt;&gt;""</formula>
    </cfRule>
    <cfRule type="expression" dxfId="2982" priority="3546">
      <formula>A579&lt;&gt;""</formula>
    </cfRule>
  </conditionalFormatting>
  <conditionalFormatting sqref="Y580">
    <cfRule type="expression" dxfId="2981" priority="3543">
      <formula>Y580&lt;&gt;""</formula>
    </cfRule>
    <cfRule type="expression" dxfId="2980" priority="3544">
      <formula>A580&lt;&gt;""</formula>
    </cfRule>
  </conditionalFormatting>
  <conditionalFormatting sqref="Y581">
    <cfRule type="expression" dxfId="2979" priority="3541">
      <formula>Y581&lt;&gt;""</formula>
    </cfRule>
    <cfRule type="expression" dxfId="2978" priority="3542">
      <formula>A581&lt;&gt;""</formula>
    </cfRule>
  </conditionalFormatting>
  <conditionalFormatting sqref="Y582">
    <cfRule type="expression" dxfId="2977" priority="3539">
      <formula>Y582&lt;&gt;""</formula>
    </cfRule>
    <cfRule type="expression" dxfId="2976" priority="3540">
      <formula>A582&lt;&gt;""</formula>
    </cfRule>
  </conditionalFormatting>
  <conditionalFormatting sqref="Y583">
    <cfRule type="expression" dxfId="2975" priority="3537">
      <formula>Y583&lt;&gt;""</formula>
    </cfRule>
    <cfRule type="expression" dxfId="2974" priority="3538">
      <formula>A583&lt;&gt;""</formula>
    </cfRule>
  </conditionalFormatting>
  <conditionalFormatting sqref="Y584">
    <cfRule type="expression" dxfId="2973" priority="3535">
      <formula>Y584&lt;&gt;""</formula>
    </cfRule>
    <cfRule type="expression" dxfId="2972" priority="3536">
      <formula>A584&lt;&gt;""</formula>
    </cfRule>
  </conditionalFormatting>
  <conditionalFormatting sqref="Y585">
    <cfRule type="expression" dxfId="2971" priority="3533">
      <formula>Y585&lt;&gt;""</formula>
    </cfRule>
    <cfRule type="expression" dxfId="2970" priority="3534">
      <formula>A585&lt;&gt;""</formula>
    </cfRule>
  </conditionalFormatting>
  <conditionalFormatting sqref="Y586">
    <cfRule type="expression" dxfId="2969" priority="3531">
      <formula>Y586&lt;&gt;""</formula>
    </cfRule>
    <cfRule type="expression" dxfId="2968" priority="3532">
      <formula>A586&lt;&gt;""</formula>
    </cfRule>
  </conditionalFormatting>
  <conditionalFormatting sqref="Y587">
    <cfRule type="expression" dxfId="2967" priority="3529">
      <formula>Y587&lt;&gt;""</formula>
    </cfRule>
    <cfRule type="expression" dxfId="2966" priority="3530">
      <formula>A587&lt;&gt;""</formula>
    </cfRule>
  </conditionalFormatting>
  <conditionalFormatting sqref="Y588">
    <cfRule type="expression" dxfId="2965" priority="3527">
      <formula>Y588&lt;&gt;""</formula>
    </cfRule>
    <cfRule type="expression" dxfId="2964" priority="3528">
      <formula>A588&lt;&gt;""</formula>
    </cfRule>
  </conditionalFormatting>
  <conditionalFormatting sqref="Y589:Y590">
    <cfRule type="expression" dxfId="2963" priority="3525">
      <formula>Y589&lt;&gt;""</formula>
    </cfRule>
    <cfRule type="expression" dxfId="2962" priority="3526">
      <formula>A589&lt;&gt;""</formula>
    </cfRule>
  </conditionalFormatting>
  <conditionalFormatting sqref="Y591">
    <cfRule type="expression" dxfId="2961" priority="3523">
      <formula>Y591&lt;&gt;""</formula>
    </cfRule>
    <cfRule type="expression" dxfId="2960" priority="3524">
      <formula>A591&lt;&gt;""</formula>
    </cfRule>
  </conditionalFormatting>
  <conditionalFormatting sqref="AC516">
    <cfRule type="expression" dxfId="2959" priority="3519">
      <formula>AC516&lt;&gt;""</formula>
    </cfRule>
    <cfRule type="expression" dxfId="2958" priority="3520">
      <formula>A516&lt;&gt;""</formula>
    </cfRule>
  </conditionalFormatting>
  <conditionalFormatting sqref="AC517">
    <cfRule type="expression" dxfId="2957" priority="3517">
      <formula>AC517&lt;&gt;""</formula>
    </cfRule>
    <cfRule type="expression" dxfId="2956" priority="3518">
      <formula>A517&lt;&gt;""</formula>
    </cfRule>
  </conditionalFormatting>
  <conditionalFormatting sqref="AC518">
    <cfRule type="expression" dxfId="2955" priority="3515">
      <formula>AC518&lt;&gt;""</formula>
    </cfRule>
    <cfRule type="expression" dxfId="2954" priority="3516">
      <formula>A518&lt;&gt;""</formula>
    </cfRule>
  </conditionalFormatting>
  <conditionalFormatting sqref="AC519:AC521">
    <cfRule type="expression" dxfId="2953" priority="3513">
      <formula>AC519&lt;&gt;""</formula>
    </cfRule>
    <cfRule type="expression" dxfId="2952" priority="3514">
      <formula>A519&lt;&gt;""</formula>
    </cfRule>
  </conditionalFormatting>
  <conditionalFormatting sqref="AC522:AC524">
    <cfRule type="expression" dxfId="2951" priority="3511">
      <formula>AC522&lt;&gt;""</formula>
    </cfRule>
    <cfRule type="expression" dxfId="2950" priority="3512">
      <formula>A522&lt;&gt;""</formula>
    </cfRule>
  </conditionalFormatting>
  <conditionalFormatting sqref="AC525:AC526">
    <cfRule type="expression" dxfId="2949" priority="3509">
      <formula>AC525&lt;&gt;""</formula>
    </cfRule>
    <cfRule type="expression" dxfId="2948" priority="3510">
      <formula>A525&lt;&gt;""</formula>
    </cfRule>
  </conditionalFormatting>
  <conditionalFormatting sqref="AC527">
    <cfRule type="expression" dxfId="2947" priority="3507">
      <formula>AC527&lt;&gt;""</formula>
    </cfRule>
    <cfRule type="expression" dxfId="2946" priority="3508">
      <formula>A527&lt;&gt;""</formula>
    </cfRule>
  </conditionalFormatting>
  <conditionalFormatting sqref="AC528">
    <cfRule type="expression" dxfId="2945" priority="3505">
      <formula>AC528&lt;&gt;""</formula>
    </cfRule>
    <cfRule type="expression" dxfId="2944" priority="3506">
      <formula>A528&lt;&gt;""</formula>
    </cfRule>
  </conditionalFormatting>
  <conditionalFormatting sqref="AC529:AC533">
    <cfRule type="expression" dxfId="2943" priority="3503">
      <formula>AC529&lt;&gt;""</formula>
    </cfRule>
    <cfRule type="expression" dxfId="2942" priority="3504">
      <formula>A529&lt;&gt;""</formula>
    </cfRule>
  </conditionalFormatting>
  <conditionalFormatting sqref="AC534">
    <cfRule type="expression" dxfId="2941" priority="3501">
      <formula>AC534&lt;&gt;""</formula>
    </cfRule>
    <cfRule type="expression" dxfId="2940" priority="3502">
      <formula>A534&lt;&gt;""</formula>
    </cfRule>
  </conditionalFormatting>
  <conditionalFormatting sqref="AC535">
    <cfRule type="expression" dxfId="2939" priority="3499">
      <formula>AC535&lt;&gt;""</formula>
    </cfRule>
    <cfRule type="expression" dxfId="2938" priority="3500">
      <formula>A535&lt;&gt;""</formula>
    </cfRule>
  </conditionalFormatting>
  <conditionalFormatting sqref="AC536">
    <cfRule type="expression" dxfId="2937" priority="3497">
      <formula>AC536&lt;&gt;""</formula>
    </cfRule>
    <cfRule type="expression" dxfId="2936" priority="3498">
      <formula>A536&lt;&gt;""</formula>
    </cfRule>
  </conditionalFormatting>
  <conditionalFormatting sqref="AC537">
    <cfRule type="expression" dxfId="2935" priority="3495">
      <formula>AC537&lt;&gt;""</formula>
    </cfRule>
    <cfRule type="expression" dxfId="2934" priority="3496">
      <formula>A537&lt;&gt;""</formula>
    </cfRule>
  </conditionalFormatting>
  <conditionalFormatting sqref="AC538">
    <cfRule type="expression" dxfId="2933" priority="3493">
      <formula>AC538&lt;&gt;""</formula>
    </cfRule>
    <cfRule type="expression" dxfId="2932" priority="3494">
      <formula>A538&lt;&gt;""</formula>
    </cfRule>
  </conditionalFormatting>
  <conditionalFormatting sqref="AC539">
    <cfRule type="expression" dxfId="2931" priority="3491">
      <formula>AC539&lt;&gt;""</formula>
    </cfRule>
    <cfRule type="expression" dxfId="2930" priority="3492">
      <formula>A539&lt;&gt;""</formula>
    </cfRule>
  </conditionalFormatting>
  <conditionalFormatting sqref="AC540">
    <cfRule type="expression" dxfId="2929" priority="3489">
      <formula>AC540&lt;&gt;""</formula>
    </cfRule>
    <cfRule type="expression" dxfId="2928" priority="3490">
      <formula>A540&lt;&gt;""</formula>
    </cfRule>
  </conditionalFormatting>
  <conditionalFormatting sqref="AC541">
    <cfRule type="expression" dxfId="2927" priority="3487">
      <formula>AC541&lt;&gt;""</formula>
    </cfRule>
    <cfRule type="expression" dxfId="2926" priority="3488">
      <formula>A541&lt;&gt;""</formula>
    </cfRule>
  </conditionalFormatting>
  <conditionalFormatting sqref="AC543">
    <cfRule type="expression" dxfId="2925" priority="3485">
      <formula>AC543&lt;&gt;""</formula>
    </cfRule>
    <cfRule type="expression" dxfId="2924" priority="3486">
      <formula>A543&lt;&gt;""</formula>
    </cfRule>
  </conditionalFormatting>
  <conditionalFormatting sqref="AC544">
    <cfRule type="expression" dxfId="2923" priority="3483">
      <formula>AC544&lt;&gt;""</formula>
    </cfRule>
    <cfRule type="expression" dxfId="2922" priority="3484">
      <formula>A544&lt;&gt;""</formula>
    </cfRule>
  </conditionalFormatting>
  <conditionalFormatting sqref="AC545">
    <cfRule type="expression" dxfId="2921" priority="3481">
      <formula>AC545&lt;&gt;""</formula>
    </cfRule>
    <cfRule type="expression" dxfId="2920" priority="3482">
      <formula>A545&lt;&gt;""</formula>
    </cfRule>
  </conditionalFormatting>
  <conditionalFormatting sqref="AC546">
    <cfRule type="expression" dxfId="2919" priority="3479">
      <formula>AC546&lt;&gt;""</formula>
    </cfRule>
    <cfRule type="expression" dxfId="2918" priority="3480">
      <formula>A546&lt;&gt;""</formula>
    </cfRule>
  </conditionalFormatting>
  <conditionalFormatting sqref="AC547">
    <cfRule type="expression" dxfId="2917" priority="3477">
      <formula>AC547&lt;&gt;""</formula>
    </cfRule>
    <cfRule type="expression" dxfId="2916" priority="3478">
      <formula>A547&lt;&gt;""</formula>
    </cfRule>
  </conditionalFormatting>
  <conditionalFormatting sqref="AC548">
    <cfRule type="expression" dxfId="2915" priority="3475">
      <formula>AC548&lt;&gt;""</formula>
    </cfRule>
    <cfRule type="expression" dxfId="2914" priority="3476">
      <formula>A548&lt;&gt;""</formula>
    </cfRule>
  </conditionalFormatting>
  <conditionalFormatting sqref="AC549">
    <cfRule type="expression" dxfId="2913" priority="3473">
      <formula>AC549&lt;&gt;""</formula>
    </cfRule>
    <cfRule type="expression" dxfId="2912" priority="3474">
      <formula>A549&lt;&gt;""</formula>
    </cfRule>
  </conditionalFormatting>
  <conditionalFormatting sqref="AC550">
    <cfRule type="expression" dxfId="2911" priority="3471">
      <formula>AC550&lt;&gt;""</formula>
    </cfRule>
    <cfRule type="expression" dxfId="2910" priority="3472">
      <formula>A550&lt;&gt;""</formula>
    </cfRule>
  </conditionalFormatting>
  <conditionalFormatting sqref="AC551">
    <cfRule type="expression" dxfId="2909" priority="3469">
      <formula>AC551&lt;&gt;""</formula>
    </cfRule>
    <cfRule type="expression" dxfId="2908" priority="3470">
      <formula>A551&lt;&gt;""</formula>
    </cfRule>
  </conditionalFormatting>
  <conditionalFormatting sqref="AC552">
    <cfRule type="expression" dxfId="2907" priority="3467">
      <formula>AC552&lt;&gt;""</formula>
    </cfRule>
    <cfRule type="expression" dxfId="2906" priority="3468">
      <formula>A552&lt;&gt;""</formula>
    </cfRule>
  </conditionalFormatting>
  <conditionalFormatting sqref="AC553">
    <cfRule type="expression" dxfId="2905" priority="3465">
      <formula>AC553&lt;&gt;""</formula>
    </cfRule>
    <cfRule type="expression" dxfId="2904" priority="3466">
      <formula>A553&lt;&gt;""</formula>
    </cfRule>
  </conditionalFormatting>
  <conditionalFormatting sqref="AC554">
    <cfRule type="expression" dxfId="2903" priority="3463">
      <formula>AC554&lt;&gt;""</formula>
    </cfRule>
    <cfRule type="expression" dxfId="2902" priority="3464">
      <formula>A554&lt;&gt;""</formula>
    </cfRule>
  </conditionalFormatting>
  <conditionalFormatting sqref="AC555">
    <cfRule type="expression" dxfId="2901" priority="3461">
      <formula>AC555&lt;&gt;""</formula>
    </cfRule>
    <cfRule type="expression" dxfId="2900" priority="3462">
      <formula>A555&lt;&gt;""</formula>
    </cfRule>
  </conditionalFormatting>
  <conditionalFormatting sqref="AC556">
    <cfRule type="expression" dxfId="2899" priority="3459">
      <formula>AC556&lt;&gt;""</formula>
    </cfRule>
    <cfRule type="expression" dxfId="2898" priority="3460">
      <formula>A556&lt;&gt;""</formula>
    </cfRule>
  </conditionalFormatting>
  <conditionalFormatting sqref="AC557">
    <cfRule type="expression" dxfId="2897" priority="3457">
      <formula>AC557&lt;&gt;""</formula>
    </cfRule>
    <cfRule type="expression" dxfId="2896" priority="3458">
      <formula>A557&lt;&gt;""</formula>
    </cfRule>
  </conditionalFormatting>
  <conditionalFormatting sqref="AC558">
    <cfRule type="expression" dxfId="2895" priority="3455">
      <formula>AC558&lt;&gt;""</formula>
    </cfRule>
    <cfRule type="expression" dxfId="2894" priority="3456">
      <formula>A558&lt;&gt;""</formula>
    </cfRule>
  </conditionalFormatting>
  <conditionalFormatting sqref="AC559">
    <cfRule type="expression" dxfId="2893" priority="3453">
      <formula>AC559&lt;&gt;""</formula>
    </cfRule>
    <cfRule type="expression" dxfId="2892" priority="3454">
      <formula>A559&lt;&gt;""</formula>
    </cfRule>
  </conditionalFormatting>
  <conditionalFormatting sqref="AC560">
    <cfRule type="expression" dxfId="2891" priority="3451">
      <formula>AC560&lt;&gt;""</formula>
    </cfRule>
    <cfRule type="expression" dxfId="2890" priority="3452">
      <formula>A560&lt;&gt;""</formula>
    </cfRule>
  </conditionalFormatting>
  <conditionalFormatting sqref="AC561">
    <cfRule type="expression" dxfId="2889" priority="3449">
      <formula>AC561&lt;&gt;""</formula>
    </cfRule>
    <cfRule type="expression" dxfId="2888" priority="3450">
      <formula>A561&lt;&gt;""</formula>
    </cfRule>
  </conditionalFormatting>
  <conditionalFormatting sqref="AC562">
    <cfRule type="expression" dxfId="2887" priority="3447">
      <formula>AC562&lt;&gt;""</formula>
    </cfRule>
    <cfRule type="expression" dxfId="2886" priority="3448">
      <formula>A562&lt;&gt;""</formula>
    </cfRule>
  </conditionalFormatting>
  <conditionalFormatting sqref="AC563">
    <cfRule type="expression" dxfId="2885" priority="3445">
      <formula>AC563&lt;&gt;""</formula>
    </cfRule>
    <cfRule type="expression" dxfId="2884" priority="3446">
      <formula>A563&lt;&gt;""</formula>
    </cfRule>
  </conditionalFormatting>
  <conditionalFormatting sqref="AC564">
    <cfRule type="expression" dxfId="2883" priority="3443">
      <formula>AC564&lt;&gt;""</formula>
    </cfRule>
    <cfRule type="expression" dxfId="2882" priority="3444">
      <formula>A564&lt;&gt;""</formula>
    </cfRule>
  </conditionalFormatting>
  <conditionalFormatting sqref="AC565">
    <cfRule type="expression" dxfId="2881" priority="3441">
      <formula>AC565&lt;&gt;""</formula>
    </cfRule>
    <cfRule type="expression" dxfId="2880" priority="3442">
      <formula>A565&lt;&gt;""</formula>
    </cfRule>
  </conditionalFormatting>
  <conditionalFormatting sqref="AC566">
    <cfRule type="expression" dxfId="2879" priority="3439">
      <formula>AC566&lt;&gt;""</formula>
    </cfRule>
    <cfRule type="expression" dxfId="2878" priority="3440">
      <formula>A566&lt;&gt;""</formula>
    </cfRule>
  </conditionalFormatting>
  <conditionalFormatting sqref="AC567">
    <cfRule type="expression" dxfId="2877" priority="3437">
      <formula>AC567&lt;&gt;""</formula>
    </cfRule>
    <cfRule type="expression" dxfId="2876" priority="3438">
      <formula>A567&lt;&gt;""</formula>
    </cfRule>
  </conditionalFormatting>
  <conditionalFormatting sqref="AC568">
    <cfRule type="expression" dxfId="2875" priority="3435">
      <formula>AC568&lt;&gt;""</formula>
    </cfRule>
    <cfRule type="expression" dxfId="2874" priority="3436">
      <formula>A568&lt;&gt;""</formula>
    </cfRule>
  </conditionalFormatting>
  <conditionalFormatting sqref="AC569">
    <cfRule type="expression" dxfId="2873" priority="3433">
      <formula>AC569&lt;&gt;""</formula>
    </cfRule>
    <cfRule type="expression" dxfId="2872" priority="3434">
      <formula>A569&lt;&gt;""</formula>
    </cfRule>
  </conditionalFormatting>
  <conditionalFormatting sqref="AC570">
    <cfRule type="expression" dxfId="2871" priority="3431">
      <formula>AC570&lt;&gt;""</formula>
    </cfRule>
    <cfRule type="expression" dxfId="2870" priority="3432">
      <formula>A570&lt;&gt;""</formula>
    </cfRule>
  </conditionalFormatting>
  <conditionalFormatting sqref="AC571">
    <cfRule type="expression" dxfId="2869" priority="3429">
      <formula>AC571&lt;&gt;""</formula>
    </cfRule>
    <cfRule type="expression" dxfId="2868" priority="3430">
      <formula>A571&lt;&gt;""</formula>
    </cfRule>
  </conditionalFormatting>
  <conditionalFormatting sqref="AC572">
    <cfRule type="expression" dxfId="2867" priority="3427">
      <formula>AC572&lt;&gt;""</formula>
    </cfRule>
    <cfRule type="expression" dxfId="2866" priority="3428">
      <formula>A572&lt;&gt;""</formula>
    </cfRule>
  </conditionalFormatting>
  <conditionalFormatting sqref="AC573">
    <cfRule type="expression" dxfId="2865" priority="3425">
      <formula>AC573&lt;&gt;""</formula>
    </cfRule>
    <cfRule type="expression" dxfId="2864" priority="3426">
      <formula>A573&lt;&gt;""</formula>
    </cfRule>
  </conditionalFormatting>
  <conditionalFormatting sqref="AC574">
    <cfRule type="expression" dxfId="2863" priority="3423">
      <formula>AC574&lt;&gt;""</formula>
    </cfRule>
    <cfRule type="expression" dxfId="2862" priority="3424">
      <formula>A574&lt;&gt;""</formula>
    </cfRule>
  </conditionalFormatting>
  <conditionalFormatting sqref="AC575">
    <cfRule type="expression" dxfId="2861" priority="3421">
      <formula>AC575&lt;&gt;""</formula>
    </cfRule>
    <cfRule type="expression" dxfId="2860" priority="3422">
      <formula>A575&lt;&gt;""</formula>
    </cfRule>
  </conditionalFormatting>
  <conditionalFormatting sqref="AC576">
    <cfRule type="expression" dxfId="2859" priority="3419">
      <formula>AC576&lt;&gt;""</formula>
    </cfRule>
    <cfRule type="expression" dxfId="2858" priority="3420">
      <formula>A576&lt;&gt;""</formula>
    </cfRule>
  </conditionalFormatting>
  <conditionalFormatting sqref="AC577">
    <cfRule type="expression" dxfId="2857" priority="3417">
      <formula>AC577&lt;&gt;""</formula>
    </cfRule>
    <cfRule type="expression" dxfId="2856" priority="3418">
      <formula>A577&lt;&gt;""</formula>
    </cfRule>
  </conditionalFormatting>
  <conditionalFormatting sqref="AC578">
    <cfRule type="expression" dxfId="2855" priority="3415">
      <formula>AC578&lt;&gt;""</formula>
    </cfRule>
    <cfRule type="expression" dxfId="2854" priority="3416">
      <formula>A578&lt;&gt;""</formula>
    </cfRule>
  </conditionalFormatting>
  <conditionalFormatting sqref="AC579">
    <cfRule type="expression" dxfId="2853" priority="3413">
      <formula>AC579&lt;&gt;""</formula>
    </cfRule>
    <cfRule type="expression" dxfId="2852" priority="3414">
      <formula>A579&lt;&gt;""</formula>
    </cfRule>
  </conditionalFormatting>
  <conditionalFormatting sqref="AC580">
    <cfRule type="expression" dxfId="2851" priority="3411">
      <formula>AC580&lt;&gt;""</formula>
    </cfRule>
    <cfRule type="expression" dxfId="2850" priority="3412">
      <formula>A580&lt;&gt;""</formula>
    </cfRule>
  </conditionalFormatting>
  <conditionalFormatting sqref="AC581">
    <cfRule type="expression" dxfId="2849" priority="3409">
      <formula>AC581&lt;&gt;""</formula>
    </cfRule>
    <cfRule type="expression" dxfId="2848" priority="3410">
      <formula>A581&lt;&gt;""</formula>
    </cfRule>
  </conditionalFormatting>
  <conditionalFormatting sqref="AC582">
    <cfRule type="expression" dxfId="2847" priority="3407">
      <formula>AC582&lt;&gt;""</formula>
    </cfRule>
    <cfRule type="expression" dxfId="2846" priority="3408">
      <formula>A582&lt;&gt;""</formula>
    </cfRule>
  </conditionalFormatting>
  <conditionalFormatting sqref="AC583">
    <cfRule type="expression" dxfId="2845" priority="3405">
      <formula>AC583&lt;&gt;""</formula>
    </cfRule>
    <cfRule type="expression" dxfId="2844" priority="3406">
      <formula>A583&lt;&gt;""</formula>
    </cfRule>
  </conditionalFormatting>
  <conditionalFormatting sqref="AC584">
    <cfRule type="expression" dxfId="2843" priority="3403">
      <formula>AC584&lt;&gt;""</formula>
    </cfRule>
    <cfRule type="expression" dxfId="2842" priority="3404">
      <formula>A584&lt;&gt;""</formula>
    </cfRule>
  </conditionalFormatting>
  <conditionalFormatting sqref="AC585">
    <cfRule type="expression" dxfId="2841" priority="3401">
      <formula>AC585&lt;&gt;""</formula>
    </cfRule>
    <cfRule type="expression" dxfId="2840" priority="3402">
      <formula>A585&lt;&gt;""</formula>
    </cfRule>
  </conditionalFormatting>
  <conditionalFormatting sqref="AC586">
    <cfRule type="expression" dxfId="2839" priority="3399">
      <formula>AC586&lt;&gt;""</formula>
    </cfRule>
    <cfRule type="expression" dxfId="2838" priority="3400">
      <formula>A586&lt;&gt;""</formula>
    </cfRule>
  </conditionalFormatting>
  <conditionalFormatting sqref="AC587">
    <cfRule type="expression" dxfId="2837" priority="3397">
      <formula>AC587&lt;&gt;""</formula>
    </cfRule>
    <cfRule type="expression" dxfId="2836" priority="3398">
      <formula>A587&lt;&gt;""</formula>
    </cfRule>
  </conditionalFormatting>
  <conditionalFormatting sqref="AC588">
    <cfRule type="expression" dxfId="2835" priority="3395">
      <formula>AC588&lt;&gt;""</formula>
    </cfRule>
    <cfRule type="expression" dxfId="2834" priority="3396">
      <formula>A588&lt;&gt;""</formula>
    </cfRule>
  </conditionalFormatting>
  <conditionalFormatting sqref="AC589:AC590">
    <cfRule type="expression" dxfId="2833" priority="3393">
      <formula>AC589&lt;&gt;""</formula>
    </cfRule>
    <cfRule type="expression" dxfId="2832" priority="3394">
      <formula>A589&lt;&gt;""</formula>
    </cfRule>
  </conditionalFormatting>
  <conditionalFormatting sqref="AC591">
    <cfRule type="expression" dxfId="2831" priority="3391">
      <formula>AC591&lt;&gt;""</formula>
    </cfRule>
    <cfRule type="expression" dxfId="2830" priority="3392">
      <formula>A591&lt;&gt;""</formula>
    </cfRule>
  </conditionalFormatting>
  <conditionalFormatting sqref="AC592">
    <cfRule type="expression" dxfId="2829" priority="3389">
      <formula>AC592&lt;&gt;""</formula>
    </cfRule>
    <cfRule type="expression" dxfId="2828" priority="3390">
      <formula>A592&lt;&gt;""</formula>
    </cfRule>
  </conditionalFormatting>
  <conditionalFormatting sqref="AC542">
    <cfRule type="expression" dxfId="2827" priority="3387">
      <formula>AC542&lt;&gt;""</formula>
    </cfRule>
    <cfRule type="expression" dxfId="2826" priority="3388">
      <formula>A542&lt;&gt;""</formula>
    </cfRule>
  </conditionalFormatting>
  <conditionalFormatting sqref="AF516">
    <cfRule type="expression" dxfId="2825" priority="3386">
      <formula>#REF!</formula>
    </cfRule>
  </conditionalFormatting>
  <conditionalFormatting sqref="AG516">
    <cfRule type="expression" dxfId="2824" priority="3383">
      <formula>#REF!</formula>
    </cfRule>
  </conditionalFormatting>
  <conditionalFormatting sqref="AF516">
    <cfRule type="cellIs" dxfId="2823" priority="3385" operator="equal">
      <formula>#REF!</formula>
    </cfRule>
  </conditionalFormatting>
  <conditionalFormatting sqref="AG516">
    <cfRule type="cellIs" dxfId="2822" priority="3382" operator="equal">
      <formula>#REF!</formula>
    </cfRule>
  </conditionalFormatting>
  <conditionalFormatting sqref="AG517:AG524 AG528:AG533 AG548:AG588 AG591:AG592">
    <cfRule type="expression" dxfId="2821" priority="3381">
      <formula>#REF!</formula>
    </cfRule>
  </conditionalFormatting>
  <conditionalFormatting sqref="AG517:AG524 AG528:AG533 AG548:AG588 AG591:AG592">
    <cfRule type="cellIs" dxfId="2820" priority="3380" operator="equal">
      <formula>#REF!</formula>
    </cfRule>
  </conditionalFormatting>
  <conditionalFormatting sqref="AF517">
    <cfRule type="expression" dxfId="2819" priority="3379">
      <formula>#REF!</formula>
    </cfRule>
  </conditionalFormatting>
  <conditionalFormatting sqref="AF517">
    <cfRule type="cellIs" dxfId="2818" priority="3378" operator="equal">
      <formula>#REF!</formula>
    </cfRule>
  </conditionalFormatting>
  <conditionalFormatting sqref="AF527">
    <cfRule type="expression" dxfId="2817" priority="3376">
      <formula>#REF!</formula>
    </cfRule>
  </conditionalFormatting>
  <conditionalFormatting sqref="AF527">
    <cfRule type="cellIs" dxfId="2816" priority="3375" operator="equal">
      <formula>#REF!</formula>
    </cfRule>
  </conditionalFormatting>
  <conditionalFormatting sqref="AF548">
    <cfRule type="expression" dxfId="2815" priority="3370">
      <formula>#REF!</formula>
    </cfRule>
  </conditionalFormatting>
  <conditionalFormatting sqref="AF548">
    <cfRule type="cellIs" dxfId="2814" priority="3369" operator="equal">
      <formula>#REF!</formula>
    </cfRule>
  </conditionalFormatting>
  <conditionalFormatting sqref="AF549">
    <cfRule type="expression" dxfId="2813" priority="3367">
      <formula>#REF!</formula>
    </cfRule>
  </conditionalFormatting>
  <conditionalFormatting sqref="AF549">
    <cfRule type="cellIs" dxfId="2812" priority="3366" operator="equal">
      <formula>#REF!</formula>
    </cfRule>
  </conditionalFormatting>
  <conditionalFormatting sqref="AF550">
    <cfRule type="expression" dxfId="2811" priority="3364">
      <formula>#REF!</formula>
    </cfRule>
  </conditionalFormatting>
  <conditionalFormatting sqref="AF550">
    <cfRule type="cellIs" dxfId="2810" priority="3363" operator="equal">
      <formula>#REF!</formula>
    </cfRule>
  </conditionalFormatting>
  <conditionalFormatting sqref="AF551">
    <cfRule type="expression" dxfId="2809" priority="3361">
      <formula>#REF!</formula>
    </cfRule>
  </conditionalFormatting>
  <conditionalFormatting sqref="AF551">
    <cfRule type="cellIs" dxfId="2808" priority="3360" operator="equal">
      <formula>#REF!</formula>
    </cfRule>
  </conditionalFormatting>
  <conditionalFormatting sqref="AF552">
    <cfRule type="expression" dxfId="2807" priority="3358">
      <formula>#REF!</formula>
    </cfRule>
  </conditionalFormatting>
  <conditionalFormatting sqref="AF552">
    <cfRule type="cellIs" dxfId="2806" priority="3357" operator="equal">
      <formula>#REF!</formula>
    </cfRule>
  </conditionalFormatting>
  <conditionalFormatting sqref="AF553">
    <cfRule type="expression" dxfId="2805" priority="3355">
      <formula>#REF!</formula>
    </cfRule>
  </conditionalFormatting>
  <conditionalFormatting sqref="AF553">
    <cfRule type="cellIs" dxfId="2804" priority="3354" operator="equal">
      <formula>#REF!</formula>
    </cfRule>
  </conditionalFormatting>
  <conditionalFormatting sqref="AF554">
    <cfRule type="expression" dxfId="2803" priority="3352">
      <formula>#REF!</formula>
    </cfRule>
  </conditionalFormatting>
  <conditionalFormatting sqref="AF554">
    <cfRule type="cellIs" dxfId="2802" priority="3351" operator="equal">
      <formula>#REF!</formula>
    </cfRule>
  </conditionalFormatting>
  <conditionalFormatting sqref="AF555">
    <cfRule type="expression" dxfId="2801" priority="3349">
      <formula>#REF!</formula>
    </cfRule>
  </conditionalFormatting>
  <conditionalFormatting sqref="AF555">
    <cfRule type="cellIs" dxfId="2800" priority="3348" operator="equal">
      <formula>#REF!</formula>
    </cfRule>
  </conditionalFormatting>
  <conditionalFormatting sqref="AF556">
    <cfRule type="expression" dxfId="2799" priority="3346">
      <formula>#REF!</formula>
    </cfRule>
  </conditionalFormatting>
  <conditionalFormatting sqref="AF556">
    <cfRule type="cellIs" dxfId="2798" priority="3345" operator="equal">
      <formula>#REF!</formula>
    </cfRule>
  </conditionalFormatting>
  <conditionalFormatting sqref="AF557">
    <cfRule type="expression" dxfId="2797" priority="3343">
      <formula>#REF!</formula>
    </cfRule>
  </conditionalFormatting>
  <conditionalFormatting sqref="AF557">
    <cfRule type="cellIs" dxfId="2796" priority="3342" operator="equal">
      <formula>#REF!</formula>
    </cfRule>
  </conditionalFormatting>
  <conditionalFormatting sqref="AF558">
    <cfRule type="expression" dxfId="2795" priority="3340">
      <formula>#REF!</formula>
    </cfRule>
  </conditionalFormatting>
  <conditionalFormatting sqref="AF558">
    <cfRule type="cellIs" dxfId="2794" priority="3339" operator="equal">
      <formula>#REF!</formula>
    </cfRule>
  </conditionalFormatting>
  <conditionalFormatting sqref="AF559">
    <cfRule type="expression" dxfId="2793" priority="3337">
      <formula>#REF!</formula>
    </cfRule>
  </conditionalFormatting>
  <conditionalFormatting sqref="AF559">
    <cfRule type="cellIs" dxfId="2792" priority="3336" operator="equal">
      <formula>#REF!</formula>
    </cfRule>
  </conditionalFormatting>
  <conditionalFormatting sqref="AF560">
    <cfRule type="expression" dxfId="2791" priority="3334">
      <formula>#REF!</formula>
    </cfRule>
  </conditionalFormatting>
  <conditionalFormatting sqref="AF560">
    <cfRule type="cellIs" dxfId="2790" priority="3333" operator="equal">
      <formula>#REF!</formula>
    </cfRule>
  </conditionalFormatting>
  <conditionalFormatting sqref="AF561">
    <cfRule type="expression" dxfId="2789" priority="3331">
      <formula>#REF!</formula>
    </cfRule>
  </conditionalFormatting>
  <conditionalFormatting sqref="AF561">
    <cfRule type="cellIs" dxfId="2788" priority="3330" operator="equal">
      <formula>#REF!</formula>
    </cfRule>
  </conditionalFormatting>
  <conditionalFormatting sqref="AF562">
    <cfRule type="expression" dxfId="2787" priority="3328">
      <formula>#REF!</formula>
    </cfRule>
  </conditionalFormatting>
  <conditionalFormatting sqref="AF562">
    <cfRule type="cellIs" dxfId="2786" priority="3327" operator="equal">
      <formula>#REF!</formula>
    </cfRule>
  </conditionalFormatting>
  <conditionalFormatting sqref="AF563">
    <cfRule type="expression" dxfId="2785" priority="3325">
      <formula>#REF!</formula>
    </cfRule>
  </conditionalFormatting>
  <conditionalFormatting sqref="AF563">
    <cfRule type="cellIs" dxfId="2784" priority="3324" operator="equal">
      <formula>#REF!</formula>
    </cfRule>
  </conditionalFormatting>
  <conditionalFormatting sqref="AF564">
    <cfRule type="expression" dxfId="2783" priority="3322">
      <formula>#REF!</formula>
    </cfRule>
  </conditionalFormatting>
  <conditionalFormatting sqref="AF564">
    <cfRule type="cellIs" dxfId="2782" priority="3321" operator="equal">
      <formula>#REF!</formula>
    </cfRule>
  </conditionalFormatting>
  <conditionalFormatting sqref="AF565">
    <cfRule type="expression" dxfId="2781" priority="3319">
      <formula>#REF!</formula>
    </cfRule>
  </conditionalFormatting>
  <conditionalFormatting sqref="AF565">
    <cfRule type="cellIs" dxfId="2780" priority="3318" operator="equal">
      <formula>#REF!</formula>
    </cfRule>
  </conditionalFormatting>
  <conditionalFormatting sqref="AF566">
    <cfRule type="expression" dxfId="2779" priority="3316">
      <formula>#REF!</formula>
    </cfRule>
  </conditionalFormatting>
  <conditionalFormatting sqref="AF566">
    <cfRule type="cellIs" dxfId="2778" priority="3315" operator="equal">
      <formula>#REF!</formula>
    </cfRule>
  </conditionalFormatting>
  <conditionalFormatting sqref="AF567">
    <cfRule type="expression" dxfId="2777" priority="3313">
      <formula>#REF!</formula>
    </cfRule>
  </conditionalFormatting>
  <conditionalFormatting sqref="AF567">
    <cfRule type="cellIs" dxfId="2776" priority="3312" operator="equal">
      <formula>#REF!</formula>
    </cfRule>
  </conditionalFormatting>
  <conditionalFormatting sqref="AF568">
    <cfRule type="expression" dxfId="2775" priority="3310">
      <formula>#REF!</formula>
    </cfRule>
  </conditionalFormatting>
  <conditionalFormatting sqref="AF568">
    <cfRule type="cellIs" dxfId="2774" priority="3309" operator="equal">
      <formula>#REF!</formula>
    </cfRule>
  </conditionalFormatting>
  <conditionalFormatting sqref="AF569">
    <cfRule type="expression" dxfId="2773" priority="3307">
      <formula>#REF!</formula>
    </cfRule>
  </conditionalFormatting>
  <conditionalFormatting sqref="AF569">
    <cfRule type="cellIs" dxfId="2772" priority="3306" operator="equal">
      <formula>#REF!</formula>
    </cfRule>
  </conditionalFormatting>
  <conditionalFormatting sqref="AF570">
    <cfRule type="expression" dxfId="2771" priority="3304">
      <formula>#REF!</formula>
    </cfRule>
  </conditionalFormatting>
  <conditionalFormatting sqref="AF570">
    <cfRule type="cellIs" dxfId="2770" priority="3303" operator="equal">
      <formula>#REF!</formula>
    </cfRule>
  </conditionalFormatting>
  <conditionalFormatting sqref="AF571">
    <cfRule type="expression" dxfId="2769" priority="3301">
      <formula>#REF!</formula>
    </cfRule>
  </conditionalFormatting>
  <conditionalFormatting sqref="AF571">
    <cfRule type="cellIs" dxfId="2768" priority="3300" operator="equal">
      <formula>#REF!</formula>
    </cfRule>
  </conditionalFormatting>
  <conditionalFormatting sqref="AF572">
    <cfRule type="expression" dxfId="2767" priority="3298">
      <formula>#REF!</formula>
    </cfRule>
  </conditionalFormatting>
  <conditionalFormatting sqref="AF572">
    <cfRule type="cellIs" dxfId="2766" priority="3297" operator="equal">
      <formula>#REF!</formula>
    </cfRule>
  </conditionalFormatting>
  <conditionalFormatting sqref="AF573">
    <cfRule type="expression" dxfId="2765" priority="3295">
      <formula>#REF!</formula>
    </cfRule>
  </conditionalFormatting>
  <conditionalFormatting sqref="AF573">
    <cfRule type="cellIs" dxfId="2764" priority="3294" operator="equal">
      <formula>#REF!</formula>
    </cfRule>
  </conditionalFormatting>
  <conditionalFormatting sqref="AF574">
    <cfRule type="expression" dxfId="2763" priority="3292">
      <formula>#REF!</formula>
    </cfRule>
  </conditionalFormatting>
  <conditionalFormatting sqref="AF574">
    <cfRule type="cellIs" dxfId="2762" priority="3291" operator="equal">
      <formula>#REF!</formula>
    </cfRule>
  </conditionalFormatting>
  <conditionalFormatting sqref="AF575">
    <cfRule type="expression" dxfId="2761" priority="3289">
      <formula>#REF!</formula>
    </cfRule>
  </conditionalFormatting>
  <conditionalFormatting sqref="AF575">
    <cfRule type="cellIs" dxfId="2760" priority="3288" operator="equal">
      <formula>#REF!</formula>
    </cfRule>
  </conditionalFormatting>
  <conditionalFormatting sqref="AF576">
    <cfRule type="expression" dxfId="2759" priority="3286">
      <formula>#REF!</formula>
    </cfRule>
  </conditionalFormatting>
  <conditionalFormatting sqref="AF576">
    <cfRule type="cellIs" dxfId="2758" priority="3285" operator="equal">
      <formula>#REF!</formula>
    </cfRule>
  </conditionalFormatting>
  <conditionalFormatting sqref="AF577">
    <cfRule type="expression" dxfId="2757" priority="3283">
      <formula>#REF!</formula>
    </cfRule>
  </conditionalFormatting>
  <conditionalFormatting sqref="AF577">
    <cfRule type="cellIs" dxfId="2756" priority="3282" operator="equal">
      <formula>#REF!</formula>
    </cfRule>
  </conditionalFormatting>
  <conditionalFormatting sqref="AF578">
    <cfRule type="expression" dxfId="2755" priority="3280">
      <formula>#REF!</formula>
    </cfRule>
  </conditionalFormatting>
  <conditionalFormatting sqref="AF578">
    <cfRule type="cellIs" dxfId="2754" priority="3279" operator="equal">
      <formula>#REF!</formula>
    </cfRule>
  </conditionalFormatting>
  <conditionalFormatting sqref="AF579">
    <cfRule type="expression" dxfId="2753" priority="3277">
      <formula>#REF!</formula>
    </cfRule>
  </conditionalFormatting>
  <conditionalFormatting sqref="AF579">
    <cfRule type="cellIs" dxfId="2752" priority="3276" operator="equal">
      <formula>#REF!</formula>
    </cfRule>
  </conditionalFormatting>
  <conditionalFormatting sqref="AF580">
    <cfRule type="expression" dxfId="2751" priority="3274">
      <formula>#REF!</formula>
    </cfRule>
  </conditionalFormatting>
  <conditionalFormatting sqref="AF580">
    <cfRule type="cellIs" dxfId="2750" priority="3273" operator="equal">
      <formula>#REF!</formula>
    </cfRule>
  </conditionalFormatting>
  <conditionalFormatting sqref="AF581">
    <cfRule type="expression" dxfId="2749" priority="3271">
      <formula>#REF!</formula>
    </cfRule>
  </conditionalFormatting>
  <conditionalFormatting sqref="AF581">
    <cfRule type="cellIs" dxfId="2748" priority="3270" operator="equal">
      <formula>#REF!</formula>
    </cfRule>
  </conditionalFormatting>
  <conditionalFormatting sqref="AF582">
    <cfRule type="expression" dxfId="2747" priority="3268">
      <formula>#REF!</formula>
    </cfRule>
  </conditionalFormatting>
  <conditionalFormatting sqref="AF582">
    <cfRule type="cellIs" dxfId="2746" priority="3267" operator="equal">
      <formula>#REF!</formula>
    </cfRule>
  </conditionalFormatting>
  <conditionalFormatting sqref="AF583">
    <cfRule type="expression" dxfId="2745" priority="3265">
      <formula>#REF!</formula>
    </cfRule>
  </conditionalFormatting>
  <conditionalFormatting sqref="AF583">
    <cfRule type="cellIs" dxfId="2744" priority="3264" operator="equal">
      <formula>#REF!</formula>
    </cfRule>
  </conditionalFormatting>
  <conditionalFormatting sqref="AF584">
    <cfRule type="expression" dxfId="2743" priority="3262">
      <formula>#REF!</formula>
    </cfRule>
  </conditionalFormatting>
  <conditionalFormatting sqref="AF584">
    <cfRule type="cellIs" dxfId="2742" priority="3261" operator="equal">
      <formula>#REF!</formula>
    </cfRule>
  </conditionalFormatting>
  <conditionalFormatting sqref="AF585">
    <cfRule type="expression" dxfId="2741" priority="3259">
      <formula>#REF!</formula>
    </cfRule>
  </conditionalFormatting>
  <conditionalFormatting sqref="AF585">
    <cfRule type="cellIs" dxfId="2740" priority="3258" operator="equal">
      <formula>#REF!</formula>
    </cfRule>
  </conditionalFormatting>
  <conditionalFormatting sqref="AF586">
    <cfRule type="expression" dxfId="2739" priority="3256">
      <formula>#REF!</formula>
    </cfRule>
  </conditionalFormatting>
  <conditionalFormatting sqref="AF586">
    <cfRule type="cellIs" dxfId="2738" priority="3255" operator="equal">
      <formula>#REF!</formula>
    </cfRule>
  </conditionalFormatting>
  <conditionalFormatting sqref="AF587">
    <cfRule type="expression" dxfId="2737" priority="3253">
      <formula>#REF!</formula>
    </cfRule>
  </conditionalFormatting>
  <conditionalFormatting sqref="AF587">
    <cfRule type="cellIs" dxfId="2736" priority="3252" operator="equal">
      <formula>#REF!</formula>
    </cfRule>
  </conditionalFormatting>
  <conditionalFormatting sqref="AF588">
    <cfRule type="expression" dxfId="2735" priority="3250">
      <formula>#REF!</formula>
    </cfRule>
  </conditionalFormatting>
  <conditionalFormatting sqref="AF588">
    <cfRule type="cellIs" dxfId="2734" priority="3249" operator="equal">
      <formula>#REF!</formula>
    </cfRule>
  </conditionalFormatting>
  <conditionalFormatting sqref="AF518">
    <cfRule type="expression" dxfId="2733" priority="3238">
      <formula>#REF!</formula>
    </cfRule>
  </conditionalFormatting>
  <conditionalFormatting sqref="AF518">
    <cfRule type="cellIs" dxfId="2732" priority="3237" operator="equal">
      <formula>#REF!</formula>
    </cfRule>
  </conditionalFormatting>
  <conditionalFormatting sqref="AF591">
    <cfRule type="expression" dxfId="2731" priority="3244">
      <formula>#REF!</formula>
    </cfRule>
  </conditionalFormatting>
  <conditionalFormatting sqref="AF591">
    <cfRule type="cellIs" dxfId="2730" priority="3243" operator="equal">
      <formula>#REF!</formula>
    </cfRule>
  </conditionalFormatting>
  <conditionalFormatting sqref="AF592">
    <cfRule type="expression" dxfId="2729" priority="3241">
      <formula>#REF!</formula>
    </cfRule>
  </conditionalFormatting>
  <conditionalFormatting sqref="AF592">
    <cfRule type="cellIs" dxfId="2728" priority="3240" operator="equal">
      <formula>#REF!</formula>
    </cfRule>
  </conditionalFormatting>
  <conditionalFormatting sqref="AF519">
    <cfRule type="expression" dxfId="2727" priority="3235">
      <formula>#REF!</formula>
    </cfRule>
  </conditionalFormatting>
  <conditionalFormatting sqref="AF519">
    <cfRule type="cellIs" dxfId="2726" priority="3234" operator="equal">
      <formula>#REF!</formula>
    </cfRule>
  </conditionalFormatting>
  <conditionalFormatting sqref="AF520">
    <cfRule type="expression" dxfId="2725" priority="3232">
      <formula>#REF!</formula>
    </cfRule>
  </conditionalFormatting>
  <conditionalFormatting sqref="AF520">
    <cfRule type="cellIs" dxfId="2724" priority="3231" operator="equal">
      <formula>#REF!</formula>
    </cfRule>
  </conditionalFormatting>
  <conditionalFormatting sqref="AF521">
    <cfRule type="expression" dxfId="2723" priority="3229">
      <formula>#REF!</formula>
    </cfRule>
  </conditionalFormatting>
  <conditionalFormatting sqref="AF521">
    <cfRule type="cellIs" dxfId="2722" priority="3228" operator="equal">
      <formula>#REF!</formula>
    </cfRule>
  </conditionalFormatting>
  <conditionalFormatting sqref="AF522">
    <cfRule type="expression" dxfId="2721" priority="3226">
      <formula>#REF!</formula>
    </cfRule>
  </conditionalFormatting>
  <conditionalFormatting sqref="AF522">
    <cfRule type="cellIs" dxfId="2720" priority="3225" operator="equal">
      <formula>#REF!</formula>
    </cfRule>
  </conditionalFormatting>
  <conditionalFormatting sqref="AF523">
    <cfRule type="expression" dxfId="2719" priority="3223">
      <formula>#REF!</formula>
    </cfRule>
  </conditionalFormatting>
  <conditionalFormatting sqref="AF523">
    <cfRule type="cellIs" dxfId="2718" priority="3222" operator="equal">
      <formula>#REF!</formula>
    </cfRule>
  </conditionalFormatting>
  <conditionalFormatting sqref="AF524">
    <cfRule type="expression" dxfId="2717" priority="3220">
      <formula>#REF!</formula>
    </cfRule>
  </conditionalFormatting>
  <conditionalFormatting sqref="AF524">
    <cfRule type="cellIs" dxfId="2716" priority="3219" operator="equal">
      <formula>#REF!</formula>
    </cfRule>
  </conditionalFormatting>
  <conditionalFormatting sqref="AF525">
    <cfRule type="expression" dxfId="2715" priority="3217">
      <formula>#REF!</formula>
    </cfRule>
  </conditionalFormatting>
  <conditionalFormatting sqref="AF525">
    <cfRule type="cellIs" dxfId="2714" priority="3216" operator="equal">
      <formula>#REF!</formula>
    </cfRule>
  </conditionalFormatting>
  <conditionalFormatting sqref="AF526">
    <cfRule type="expression" dxfId="2713" priority="3214">
      <formula>#REF!</formula>
    </cfRule>
  </conditionalFormatting>
  <conditionalFormatting sqref="AF526">
    <cfRule type="cellIs" dxfId="2712" priority="3213" operator="equal">
      <formula>#REF!</formula>
    </cfRule>
  </conditionalFormatting>
  <conditionalFormatting sqref="AG525">
    <cfRule type="expression" dxfId="2711" priority="3211">
      <formula>#REF!</formula>
    </cfRule>
  </conditionalFormatting>
  <conditionalFormatting sqref="AG525">
    <cfRule type="cellIs" dxfId="2710" priority="3210" operator="equal">
      <formula>#REF!</formula>
    </cfRule>
  </conditionalFormatting>
  <conditionalFormatting sqref="AG526:AG527">
    <cfRule type="expression" dxfId="2709" priority="3209">
      <formula>#REF!</formula>
    </cfRule>
  </conditionalFormatting>
  <conditionalFormatting sqref="AG526:AG527">
    <cfRule type="cellIs" dxfId="2708" priority="3208" operator="equal">
      <formula>#REF!</formula>
    </cfRule>
  </conditionalFormatting>
  <conditionalFormatting sqref="AF529">
    <cfRule type="expression" dxfId="2707" priority="3207">
      <formula>#REF!</formula>
    </cfRule>
  </conditionalFormatting>
  <conditionalFormatting sqref="AF529">
    <cfRule type="cellIs" dxfId="2706" priority="3206" operator="equal">
      <formula>#REF!</formula>
    </cfRule>
  </conditionalFormatting>
  <conditionalFormatting sqref="AF530">
    <cfRule type="expression" dxfId="2705" priority="3204">
      <formula>#REF!</formula>
    </cfRule>
  </conditionalFormatting>
  <conditionalFormatting sqref="AF530">
    <cfRule type="cellIs" dxfId="2704" priority="3203" operator="equal">
      <formula>#REF!</formula>
    </cfRule>
  </conditionalFormatting>
  <conditionalFormatting sqref="AF531">
    <cfRule type="expression" dxfId="2703" priority="3201">
      <formula>#REF!</formula>
    </cfRule>
  </conditionalFormatting>
  <conditionalFormatting sqref="AF531">
    <cfRule type="cellIs" dxfId="2702" priority="3200" operator="equal">
      <formula>#REF!</formula>
    </cfRule>
  </conditionalFormatting>
  <conditionalFormatting sqref="AF532">
    <cfRule type="expression" dxfId="2701" priority="3198">
      <formula>#REF!</formula>
    </cfRule>
  </conditionalFormatting>
  <conditionalFormatting sqref="AF532">
    <cfRule type="cellIs" dxfId="2700" priority="3197" operator="equal">
      <formula>#REF!</formula>
    </cfRule>
  </conditionalFormatting>
  <conditionalFormatting sqref="AF533">
    <cfRule type="expression" dxfId="2699" priority="3195">
      <formula>#REF!</formula>
    </cfRule>
  </conditionalFormatting>
  <conditionalFormatting sqref="AF533">
    <cfRule type="cellIs" dxfId="2698" priority="3194" operator="equal">
      <formula>#REF!</formula>
    </cfRule>
  </conditionalFormatting>
  <conditionalFormatting sqref="AF534">
    <cfRule type="expression" dxfId="2697" priority="3192">
      <formula>#REF!</formula>
    </cfRule>
  </conditionalFormatting>
  <conditionalFormatting sqref="AF534">
    <cfRule type="cellIs" dxfId="2696" priority="3191" operator="equal">
      <formula>#REF!</formula>
    </cfRule>
  </conditionalFormatting>
  <conditionalFormatting sqref="J607">
    <cfRule type="cellIs" dxfId="2695" priority="3183" operator="equal">
      <formula>#REF!</formula>
    </cfRule>
  </conditionalFormatting>
  <conditionalFormatting sqref="Q611:R611">
    <cfRule type="cellIs" dxfId="2694" priority="3173" operator="equal">
      <formula>#REF!</formula>
    </cfRule>
  </conditionalFormatting>
  <conditionalFormatting sqref="J611">
    <cfRule type="cellIs" dxfId="2693" priority="3172" operator="equal">
      <formula>#REF!</formula>
    </cfRule>
  </conditionalFormatting>
  <conditionalFormatting sqref="L611">
    <cfRule type="cellIs" dxfId="2692" priority="3171" operator="equal">
      <formula>#REF!</formula>
    </cfRule>
  </conditionalFormatting>
  <conditionalFormatting sqref="Q612:R612">
    <cfRule type="cellIs" dxfId="2691" priority="3167" operator="equal">
      <formula>#REF!</formula>
    </cfRule>
  </conditionalFormatting>
  <conditionalFormatting sqref="J612">
    <cfRule type="cellIs" dxfId="2690" priority="3166" operator="equal">
      <formula>#REF!</formula>
    </cfRule>
  </conditionalFormatting>
  <conditionalFormatting sqref="L612">
    <cfRule type="cellIs" dxfId="2689" priority="3165" operator="equal">
      <formula>#REF!</formula>
    </cfRule>
  </conditionalFormatting>
  <conditionalFormatting sqref="Q613:R619">
    <cfRule type="cellIs" dxfId="2688" priority="3161" operator="equal">
      <formula>#REF!</formula>
    </cfRule>
  </conditionalFormatting>
  <conditionalFormatting sqref="J613:J619">
    <cfRule type="cellIs" dxfId="2687" priority="3160" operator="equal">
      <formula>#REF!</formula>
    </cfRule>
  </conditionalFormatting>
  <conditionalFormatting sqref="L613:L614 L619">
    <cfRule type="cellIs" dxfId="2686" priority="3159" operator="equal">
      <formula>#REF!</formula>
    </cfRule>
  </conditionalFormatting>
  <conditionalFormatting sqref="Q620:R621">
    <cfRule type="cellIs" dxfId="2685" priority="3155" operator="equal">
      <formula>#REF!</formula>
    </cfRule>
  </conditionalFormatting>
  <conditionalFormatting sqref="J620:J621">
    <cfRule type="cellIs" dxfId="2684" priority="3154" operator="equal">
      <formula>#REF!</formula>
    </cfRule>
  </conditionalFormatting>
  <conditionalFormatting sqref="L620:L621">
    <cfRule type="cellIs" dxfId="2683" priority="3153" operator="equal">
      <formula>#REF!</formula>
    </cfRule>
  </conditionalFormatting>
  <conditionalFormatting sqref="Q622:R622">
    <cfRule type="cellIs" dxfId="2682" priority="3149" operator="equal">
      <formula>#REF!</formula>
    </cfRule>
  </conditionalFormatting>
  <conditionalFormatting sqref="J622">
    <cfRule type="cellIs" dxfId="2681" priority="3148" operator="equal">
      <formula>#REF!</formula>
    </cfRule>
  </conditionalFormatting>
  <conditionalFormatting sqref="L622">
    <cfRule type="cellIs" dxfId="2680" priority="3147" operator="equal">
      <formula>#REF!</formula>
    </cfRule>
  </conditionalFormatting>
  <conditionalFormatting sqref="Q598:R599 Q607:R607">
    <cfRule type="cellIs" dxfId="2679" priority="3146" operator="equal">
      <formula>#REF!</formula>
    </cfRule>
  </conditionalFormatting>
  <conditionalFormatting sqref="AE596">
    <cfRule type="cellIs" dxfId="2678" priority="3135" operator="equal">
      <formula>#REF!</formula>
    </cfRule>
  </conditionalFormatting>
  <conditionalFormatting sqref="AE597">
    <cfRule type="cellIs" dxfId="2677" priority="3131" operator="equal">
      <formula>#REF!</formula>
    </cfRule>
  </conditionalFormatting>
  <conditionalFormatting sqref="AF594">
    <cfRule type="cellIs" dxfId="2676" priority="3127" operator="equal">
      <formula>#REF!</formula>
    </cfRule>
  </conditionalFormatting>
  <conditionalFormatting sqref="AF596">
    <cfRule type="cellIs" dxfId="2675" priority="3124" operator="equal">
      <formula>#REF!</formula>
    </cfRule>
  </conditionalFormatting>
  <conditionalFormatting sqref="AE598">
    <cfRule type="cellIs" dxfId="2674" priority="3053" operator="equal">
      <formula>#REF!</formula>
    </cfRule>
  </conditionalFormatting>
  <conditionalFormatting sqref="L599 L607">
    <cfRule type="cellIs" dxfId="2673" priority="3052" operator="equal">
      <formula>#REF!</formula>
    </cfRule>
  </conditionalFormatting>
  <conditionalFormatting sqref="AE599">
    <cfRule type="cellIs" dxfId="2672" priority="3051" operator="equal">
      <formula>#REF!</formula>
    </cfRule>
  </conditionalFormatting>
  <conditionalFormatting sqref="L615">
    <cfRule type="cellIs" dxfId="2671" priority="3050" operator="equal">
      <formula>#REF!</formula>
    </cfRule>
  </conditionalFormatting>
  <conditionalFormatting sqref="L616">
    <cfRule type="cellIs" dxfId="2670" priority="3049" operator="equal">
      <formula>#REF!</formula>
    </cfRule>
  </conditionalFormatting>
  <conditionalFormatting sqref="L617">
    <cfRule type="cellIs" dxfId="2669" priority="3048" operator="equal">
      <formula>#REF!</formula>
    </cfRule>
  </conditionalFormatting>
  <conditionalFormatting sqref="L618">
    <cfRule type="cellIs" dxfId="2668" priority="3047" operator="equal">
      <formula>#REF!</formula>
    </cfRule>
  </conditionalFormatting>
  <conditionalFormatting sqref="J623:J624">
    <cfRule type="cellIs" dxfId="2667" priority="3039" operator="equal">
      <formula>#REF!</formula>
    </cfRule>
  </conditionalFormatting>
  <conditionalFormatting sqref="L623:L624">
    <cfRule type="cellIs" dxfId="2666" priority="3038" operator="equal">
      <formula>#REF!</formula>
    </cfRule>
  </conditionalFormatting>
  <conditionalFormatting sqref="Q603:R606">
    <cfRule type="cellIs" dxfId="2665" priority="2929" operator="equal">
      <formula>#REF!</formula>
    </cfRule>
  </conditionalFormatting>
  <conditionalFormatting sqref="J625">
    <cfRule type="cellIs" dxfId="2664" priority="3034" operator="equal">
      <formula>#REF!</formula>
    </cfRule>
  </conditionalFormatting>
  <conditionalFormatting sqref="L625">
    <cfRule type="cellIs" dxfId="2663" priority="3033" operator="equal">
      <formula>#REF!</formula>
    </cfRule>
  </conditionalFormatting>
  <conditionalFormatting sqref="L629">
    <cfRule type="cellIs" dxfId="2662" priority="3006" operator="equal">
      <formula>#REF!</formula>
    </cfRule>
  </conditionalFormatting>
  <conditionalFormatting sqref="J626">
    <cfRule type="cellIs" dxfId="2661" priority="3029" operator="equal">
      <formula>#REF!</formula>
    </cfRule>
  </conditionalFormatting>
  <conditionalFormatting sqref="L626">
    <cfRule type="cellIs" dxfId="2660" priority="3028" operator="equal">
      <formula>#REF!</formula>
    </cfRule>
  </conditionalFormatting>
  <conditionalFormatting sqref="L627">
    <cfRule type="cellIs" dxfId="2659" priority="3024" operator="equal">
      <formula>#REF!</formula>
    </cfRule>
  </conditionalFormatting>
  <conditionalFormatting sqref="J627">
    <cfRule type="cellIs" dxfId="2658" priority="3020" operator="equal">
      <formula>#REF!</formula>
    </cfRule>
  </conditionalFormatting>
  <conditionalFormatting sqref="L628">
    <cfRule type="cellIs" dxfId="2657" priority="3015" operator="equal">
      <formula>#REF!</formula>
    </cfRule>
  </conditionalFormatting>
  <conditionalFormatting sqref="J628">
    <cfRule type="cellIs" dxfId="2656" priority="3011" operator="equal">
      <formula>#REF!</formula>
    </cfRule>
  </conditionalFormatting>
  <conditionalFormatting sqref="J629">
    <cfRule type="cellIs" dxfId="2655" priority="3002" operator="equal">
      <formula>#REF!</formula>
    </cfRule>
  </conditionalFormatting>
  <conditionalFormatting sqref="AE629">
    <cfRule type="cellIs" dxfId="2654" priority="3000" operator="equal">
      <formula>#REF!</formula>
    </cfRule>
  </conditionalFormatting>
  <conditionalFormatting sqref="AF623">
    <cfRule type="cellIs" dxfId="2653" priority="2997" operator="equal">
      <formula>#REF!</formula>
    </cfRule>
  </conditionalFormatting>
  <conditionalFormatting sqref="AF624">
    <cfRule type="cellIs" dxfId="2652" priority="2996" operator="equal">
      <formula>#REF!</formula>
    </cfRule>
  </conditionalFormatting>
  <conditionalFormatting sqref="AE602">
    <cfRule type="cellIs" dxfId="2651" priority="2945" operator="equal">
      <formula>#REF!</formula>
    </cfRule>
  </conditionalFormatting>
  <conditionalFormatting sqref="AE595">
    <cfRule type="cellIs" dxfId="2650" priority="2891" operator="equal">
      <formula>#REF!</formula>
    </cfRule>
  </conditionalFormatting>
  <conditionalFormatting sqref="AF595">
    <cfRule type="cellIs" dxfId="2649" priority="2889" operator="equal">
      <formula>#REF!</formula>
    </cfRule>
  </conditionalFormatting>
  <conditionalFormatting sqref="Q602:R602">
    <cfRule type="cellIs" dxfId="2648" priority="2948" operator="equal">
      <formula>#REF!</formula>
    </cfRule>
  </conditionalFormatting>
  <conditionalFormatting sqref="Q610:R610">
    <cfRule type="cellIs" dxfId="2647" priority="2942" operator="equal">
      <formula>#REF!</formula>
    </cfRule>
  </conditionalFormatting>
  <conditionalFormatting sqref="AE603:AE606">
    <cfRule type="cellIs" dxfId="2646" priority="2925" operator="equal">
      <formula>#REF!</formula>
    </cfRule>
  </conditionalFormatting>
  <conditionalFormatting sqref="J603:J604 J606">
    <cfRule type="cellIs" dxfId="2645" priority="2921" operator="equal">
      <formula>#REF!</formula>
    </cfRule>
  </conditionalFormatting>
  <conditionalFormatting sqref="L603:L604 L606">
    <cfRule type="cellIs" dxfId="2644" priority="2920" operator="equal">
      <formula>#REF!</formula>
    </cfRule>
  </conditionalFormatting>
  <conditionalFormatting sqref="L595">
    <cfRule type="cellIs" dxfId="2643" priority="2897" operator="equal">
      <formula>#REF!</formula>
    </cfRule>
  </conditionalFormatting>
  <conditionalFormatting sqref="J595">
    <cfRule type="cellIs" dxfId="2642" priority="2893" operator="equal">
      <formula>#REF!</formula>
    </cfRule>
  </conditionalFormatting>
  <conditionalFormatting sqref="J632:J676">
    <cfRule type="cellIs" dxfId="2641" priority="2858" operator="equal">
      <formula>#REF!</formula>
    </cfRule>
  </conditionalFormatting>
  <conditionalFormatting sqref="E640">
    <cfRule type="expression" dxfId="2640" priority="2837">
      <formula>$C640&lt;&gt;"INFORMACIÓN"</formula>
    </cfRule>
  </conditionalFormatting>
  <conditionalFormatting sqref="E641">
    <cfRule type="expression" dxfId="2639" priority="2836">
      <formula>$C641&lt;&gt;"INFORMACIÓN"</formula>
    </cfRule>
  </conditionalFormatting>
  <conditionalFormatting sqref="E632">
    <cfRule type="expression" dxfId="2638" priority="2846">
      <formula>$C632&lt;&gt;"INFORMACIÓN"</formula>
    </cfRule>
  </conditionalFormatting>
  <conditionalFormatting sqref="F632">
    <cfRule type="expression" dxfId="2637" priority="2845">
      <formula>$C632&lt;&gt;"INFORMACIÓN"</formula>
    </cfRule>
  </conditionalFormatting>
  <conditionalFormatting sqref="E633">
    <cfRule type="expression" dxfId="2636" priority="2844">
      <formula>$C633&lt;&gt;"INFORMACIÓN"</formula>
    </cfRule>
  </conditionalFormatting>
  <conditionalFormatting sqref="E634">
    <cfRule type="expression" dxfId="2635" priority="2843">
      <formula>$C634&lt;&gt;"INFORMACIÓN"</formula>
    </cfRule>
  </conditionalFormatting>
  <conditionalFormatting sqref="E635">
    <cfRule type="expression" dxfId="2634" priority="2842">
      <formula>$C635&lt;&gt;"INFORMACIÓN"</formula>
    </cfRule>
  </conditionalFormatting>
  <conditionalFormatting sqref="E636">
    <cfRule type="expression" dxfId="2633" priority="2841">
      <formula>$C636&lt;&gt;"INFORMACIÓN"</formula>
    </cfRule>
  </conditionalFormatting>
  <conditionalFormatting sqref="E637">
    <cfRule type="expression" dxfId="2632" priority="2840">
      <formula>$C637&lt;&gt;"INFORMACIÓN"</formula>
    </cfRule>
  </conditionalFormatting>
  <conditionalFormatting sqref="E638">
    <cfRule type="expression" dxfId="2631" priority="2839">
      <formula>$C638&lt;&gt;"INFORMACIÓN"</formula>
    </cfRule>
  </conditionalFormatting>
  <conditionalFormatting sqref="E639">
    <cfRule type="expression" dxfId="2630" priority="2838">
      <formula>$C639&lt;&gt;"INFORMACIÓN"</formula>
    </cfRule>
  </conditionalFormatting>
  <conditionalFormatting sqref="E642">
    <cfRule type="expression" dxfId="2629" priority="2835">
      <formula>$C642&lt;&gt;"INFORMACIÓN"</formula>
    </cfRule>
  </conditionalFormatting>
  <conditionalFormatting sqref="E643">
    <cfRule type="expression" dxfId="2628" priority="2834">
      <formula>$C643&lt;&gt;"INFORMACIÓN"</formula>
    </cfRule>
  </conditionalFormatting>
  <conditionalFormatting sqref="E644">
    <cfRule type="expression" dxfId="2627" priority="2833">
      <formula>$C644&lt;&gt;"INFORMACIÓN"</formula>
    </cfRule>
  </conditionalFormatting>
  <conditionalFormatting sqref="E645">
    <cfRule type="expression" dxfId="2626" priority="2832">
      <formula>$C645&lt;&gt;"INFORMACIÓN"</formula>
    </cfRule>
  </conditionalFormatting>
  <conditionalFormatting sqref="E646">
    <cfRule type="expression" dxfId="2625" priority="2831">
      <formula>$C646&lt;&gt;"INFORMACIÓN"</formula>
    </cfRule>
  </conditionalFormatting>
  <conditionalFormatting sqref="E647">
    <cfRule type="expression" dxfId="2624" priority="2830">
      <formula>$C647&lt;&gt;"INFORMACIÓN"</formula>
    </cfRule>
  </conditionalFormatting>
  <conditionalFormatting sqref="E648">
    <cfRule type="expression" dxfId="2623" priority="2829">
      <formula>$C648&lt;&gt;"INFORMACIÓN"</formula>
    </cfRule>
  </conditionalFormatting>
  <conditionalFormatting sqref="E649">
    <cfRule type="expression" dxfId="2622" priority="2828">
      <formula>$C649&lt;&gt;"INFORMACIÓN"</formula>
    </cfRule>
  </conditionalFormatting>
  <conditionalFormatting sqref="E650">
    <cfRule type="expression" dxfId="2621" priority="2827">
      <formula>$C650&lt;&gt;"INFORMACIÓN"</formula>
    </cfRule>
  </conditionalFormatting>
  <conditionalFormatting sqref="E651">
    <cfRule type="expression" dxfId="2620" priority="2826">
      <formula>$C651&lt;&gt;"INFORMACIÓN"</formula>
    </cfRule>
  </conditionalFormatting>
  <conditionalFormatting sqref="E652">
    <cfRule type="expression" dxfId="2619" priority="2825">
      <formula>$C652&lt;&gt;"INFORMACIÓN"</formula>
    </cfRule>
  </conditionalFormatting>
  <conditionalFormatting sqref="E653">
    <cfRule type="expression" dxfId="2618" priority="2824">
      <formula>$C653&lt;&gt;"INFORMACIÓN"</formula>
    </cfRule>
  </conditionalFormatting>
  <conditionalFormatting sqref="E654">
    <cfRule type="expression" dxfId="2617" priority="2823">
      <formula>$C654&lt;&gt;"INFORMACIÓN"</formula>
    </cfRule>
  </conditionalFormatting>
  <conditionalFormatting sqref="E655">
    <cfRule type="expression" dxfId="2616" priority="2822">
      <formula>$C655&lt;&gt;"INFORMACIÓN"</formula>
    </cfRule>
  </conditionalFormatting>
  <conditionalFormatting sqref="E656">
    <cfRule type="expression" dxfId="2615" priority="2821">
      <formula>$C656&lt;&gt;"INFORMACIÓN"</formula>
    </cfRule>
  </conditionalFormatting>
  <conditionalFormatting sqref="E657">
    <cfRule type="expression" dxfId="2614" priority="2820">
      <formula>$C657&lt;&gt;"INFORMACIÓN"</formula>
    </cfRule>
  </conditionalFormatting>
  <conditionalFormatting sqref="E658">
    <cfRule type="expression" dxfId="2613" priority="2819">
      <formula>$C658&lt;&gt;"INFORMACIÓN"</formula>
    </cfRule>
  </conditionalFormatting>
  <conditionalFormatting sqref="E659">
    <cfRule type="expression" dxfId="2612" priority="2818">
      <formula>$C659&lt;&gt;"INFORMACIÓN"</formula>
    </cfRule>
  </conditionalFormatting>
  <conditionalFormatting sqref="E660">
    <cfRule type="expression" dxfId="2611" priority="2817">
      <formula>$C660&lt;&gt;"INFORMACIÓN"</formula>
    </cfRule>
  </conditionalFormatting>
  <conditionalFormatting sqref="E661:E675">
    <cfRule type="expression" dxfId="2610" priority="2816">
      <formula>$C661&lt;&gt;"INFORMACIÓN"</formula>
    </cfRule>
  </conditionalFormatting>
  <conditionalFormatting sqref="E676">
    <cfRule type="expression" dxfId="2609" priority="2815">
      <formula>$C676&lt;&gt;"INFORMACIÓN"</formula>
    </cfRule>
  </conditionalFormatting>
  <conditionalFormatting sqref="F633">
    <cfRule type="expression" dxfId="2608" priority="2814">
      <formula>$C633&lt;&gt;"INFORMACIÓN"</formula>
    </cfRule>
  </conditionalFormatting>
  <conditionalFormatting sqref="F634">
    <cfRule type="expression" dxfId="2607" priority="2813">
      <formula>$C634&lt;&gt;"INFORMACIÓN"</formula>
    </cfRule>
  </conditionalFormatting>
  <conditionalFormatting sqref="F635">
    <cfRule type="expression" dxfId="2606" priority="2812">
      <formula>$C635&lt;&gt;"INFORMACIÓN"</formula>
    </cfRule>
  </conditionalFormatting>
  <conditionalFormatting sqref="F636">
    <cfRule type="expression" dxfId="2605" priority="2811">
      <formula>$C636&lt;&gt;"INFORMACIÓN"</formula>
    </cfRule>
  </conditionalFormatting>
  <conditionalFormatting sqref="F637">
    <cfRule type="expression" dxfId="2604" priority="2810">
      <formula>$C637&lt;&gt;"INFORMACIÓN"</formula>
    </cfRule>
  </conditionalFormatting>
  <conditionalFormatting sqref="F638">
    <cfRule type="expression" dxfId="2603" priority="2809">
      <formula>$C638&lt;&gt;"INFORMACIÓN"</formula>
    </cfRule>
  </conditionalFormatting>
  <conditionalFormatting sqref="F639">
    <cfRule type="expression" dxfId="2602" priority="2808">
      <formula>$C639&lt;&gt;"INFORMACIÓN"</formula>
    </cfRule>
  </conditionalFormatting>
  <conditionalFormatting sqref="F640">
    <cfRule type="expression" dxfId="2601" priority="2807">
      <formula>$C640&lt;&gt;"INFORMACIÓN"</formula>
    </cfRule>
  </conditionalFormatting>
  <conditionalFormatting sqref="F641">
    <cfRule type="expression" dxfId="2600" priority="2806">
      <formula>$C641&lt;&gt;"INFORMACIÓN"</formula>
    </cfRule>
  </conditionalFormatting>
  <conditionalFormatting sqref="F642">
    <cfRule type="expression" dxfId="2599" priority="2805">
      <formula>$C642&lt;&gt;"INFORMACIÓN"</formula>
    </cfRule>
  </conditionalFormatting>
  <conditionalFormatting sqref="F643">
    <cfRule type="expression" dxfId="2598" priority="2804">
      <formula>$C643&lt;&gt;"INFORMACIÓN"</formula>
    </cfRule>
  </conditionalFormatting>
  <conditionalFormatting sqref="F644">
    <cfRule type="expression" dxfId="2597" priority="2803">
      <formula>$C644&lt;&gt;"INFORMACIÓN"</formula>
    </cfRule>
  </conditionalFormatting>
  <conditionalFormatting sqref="F645">
    <cfRule type="expression" dxfId="2596" priority="2802">
      <formula>$C645&lt;&gt;"INFORMACIÓN"</formula>
    </cfRule>
  </conditionalFormatting>
  <conditionalFormatting sqref="F646">
    <cfRule type="expression" dxfId="2595" priority="2801">
      <formula>$C646&lt;&gt;"INFORMACIÓN"</formula>
    </cfRule>
  </conditionalFormatting>
  <conditionalFormatting sqref="F647">
    <cfRule type="expression" dxfId="2594" priority="2800">
      <formula>$C647&lt;&gt;"INFORMACIÓN"</formula>
    </cfRule>
  </conditionalFormatting>
  <conditionalFormatting sqref="F648">
    <cfRule type="expression" dxfId="2593" priority="2799">
      <formula>$C648&lt;&gt;"INFORMACIÓN"</formula>
    </cfRule>
  </conditionalFormatting>
  <conditionalFormatting sqref="F649">
    <cfRule type="expression" dxfId="2592" priority="2798">
      <formula>$C649&lt;&gt;"INFORMACIÓN"</formula>
    </cfRule>
  </conditionalFormatting>
  <conditionalFormatting sqref="F650">
    <cfRule type="expression" dxfId="2591" priority="2797">
      <formula>$C650&lt;&gt;"INFORMACIÓN"</formula>
    </cfRule>
  </conditionalFormatting>
  <conditionalFormatting sqref="F651">
    <cfRule type="expression" dxfId="2590" priority="2796">
      <formula>$C651&lt;&gt;"INFORMACIÓN"</formula>
    </cfRule>
  </conditionalFormatting>
  <conditionalFormatting sqref="F652">
    <cfRule type="expression" dxfId="2589" priority="2795">
      <formula>$C652&lt;&gt;"INFORMACIÓN"</formula>
    </cfRule>
  </conditionalFormatting>
  <conditionalFormatting sqref="F653">
    <cfRule type="expression" dxfId="2588" priority="2794">
      <formula>$C653&lt;&gt;"INFORMACIÓN"</formula>
    </cfRule>
  </conditionalFormatting>
  <conditionalFormatting sqref="F654">
    <cfRule type="expression" dxfId="2587" priority="2793">
      <formula>$C654&lt;&gt;"INFORMACIÓN"</formula>
    </cfRule>
  </conditionalFormatting>
  <conditionalFormatting sqref="F655">
    <cfRule type="expression" dxfId="2586" priority="2792">
      <formula>$C655&lt;&gt;"INFORMACIÓN"</formula>
    </cfRule>
  </conditionalFormatting>
  <conditionalFormatting sqref="F656">
    <cfRule type="expression" dxfId="2585" priority="2791">
      <formula>$C656&lt;&gt;"INFORMACIÓN"</formula>
    </cfRule>
  </conditionalFormatting>
  <conditionalFormatting sqref="F657">
    <cfRule type="expression" dxfId="2584" priority="2790">
      <formula>$C657&lt;&gt;"INFORMACIÓN"</formula>
    </cfRule>
  </conditionalFormatting>
  <conditionalFormatting sqref="F660">
    <cfRule type="expression" dxfId="2583" priority="2789">
      <formula>$C660&lt;&gt;"INFORMACIÓN"</formula>
    </cfRule>
  </conditionalFormatting>
  <conditionalFormatting sqref="F676">
    <cfRule type="expression" dxfId="2582" priority="2788">
      <formula>$C676&lt;&gt;"INFORMACIÓN"</formula>
    </cfRule>
  </conditionalFormatting>
  <conditionalFormatting sqref="R676 L632:L676 Q632:R675">
    <cfRule type="cellIs" dxfId="2581" priority="2787" operator="equal">
      <formula>#REF!</formula>
    </cfRule>
  </conditionalFormatting>
  <conditionalFormatting sqref="Q676">
    <cfRule type="cellIs" dxfId="2580" priority="2784" operator="equal">
      <formula>#REF!</formula>
    </cfRule>
  </conditionalFormatting>
  <conditionalFormatting sqref="F658">
    <cfRule type="expression" dxfId="2579" priority="2782">
      <formula>$C658&lt;&gt;"INFORMACIÓN"</formula>
    </cfRule>
  </conditionalFormatting>
  <conditionalFormatting sqref="E677">
    <cfRule type="expression" dxfId="2578" priority="2716">
      <formula>$C677&lt;&gt;"INFORMACIÓN"</formula>
    </cfRule>
  </conditionalFormatting>
  <conditionalFormatting sqref="F677">
    <cfRule type="expression" dxfId="2577" priority="2715">
      <formula>$C677&lt;&gt;"INFORMACIÓN"</formula>
    </cfRule>
  </conditionalFormatting>
  <conditionalFormatting sqref="E678">
    <cfRule type="expression" dxfId="2576" priority="2711">
      <formula>$C678&lt;&gt;"INFORMACIÓN"</formula>
    </cfRule>
  </conditionalFormatting>
  <conditionalFormatting sqref="E679">
    <cfRule type="expression" dxfId="2575" priority="2710">
      <formula>$C679&lt;&gt;"INFORMACIÓN"</formula>
    </cfRule>
  </conditionalFormatting>
  <conditionalFormatting sqref="E680">
    <cfRule type="expression" dxfId="2574" priority="2709">
      <formula>$C680&lt;&gt;"INFORMACIÓN"</formula>
    </cfRule>
  </conditionalFormatting>
  <conditionalFormatting sqref="E681">
    <cfRule type="expression" dxfId="2573" priority="2708">
      <formula>$C681&lt;&gt;"INFORMACIÓN"</formula>
    </cfRule>
  </conditionalFormatting>
  <conditionalFormatting sqref="F678">
    <cfRule type="expression" dxfId="2572" priority="2707">
      <formula>$C678&lt;&gt;"INFORMACIÓN"</formula>
    </cfRule>
  </conditionalFormatting>
  <conditionalFormatting sqref="F679">
    <cfRule type="expression" dxfId="2571" priority="2706">
      <formula>$C679&lt;&gt;"INFORMACIÓN"</formula>
    </cfRule>
  </conditionalFormatting>
  <conditionalFormatting sqref="F680">
    <cfRule type="expression" dxfId="2570" priority="2705">
      <formula>$C680&lt;&gt;"INFORMACIÓN"</formula>
    </cfRule>
  </conditionalFormatting>
  <conditionalFormatting sqref="F681">
    <cfRule type="expression" dxfId="2569" priority="2704">
      <formula>$C681&lt;&gt;"INFORMACIÓN"</formula>
    </cfRule>
  </conditionalFormatting>
  <conditionalFormatting sqref="Q678:R681">
    <cfRule type="cellIs" dxfId="2568" priority="2702" operator="equal">
      <formula>#REF!</formula>
    </cfRule>
  </conditionalFormatting>
  <conditionalFormatting sqref="J678:J681">
    <cfRule type="expression" dxfId="2567" priority="2699">
      <formula>#REF!</formula>
    </cfRule>
  </conditionalFormatting>
  <conditionalFormatting sqref="J678:J681">
    <cfRule type="cellIs" dxfId="2566" priority="2698" operator="equal">
      <formula>#REF!</formula>
    </cfRule>
  </conditionalFormatting>
  <conditionalFormatting sqref="J677">
    <cfRule type="expression" dxfId="2565" priority="2697">
      <formula>#REF!</formula>
    </cfRule>
  </conditionalFormatting>
  <conditionalFormatting sqref="J677">
    <cfRule type="cellIs" dxfId="2564" priority="2696" operator="equal">
      <formula>#REF!</formula>
    </cfRule>
  </conditionalFormatting>
  <conditionalFormatting sqref="Y677">
    <cfRule type="expression" dxfId="2563" priority="2694">
      <formula>Y677&lt;&gt;""</formula>
    </cfRule>
    <cfRule type="expression" dxfId="2562" priority="2695">
      <formula>A677&lt;&gt;""</formula>
    </cfRule>
  </conditionalFormatting>
  <conditionalFormatting sqref="Y678">
    <cfRule type="expression" dxfId="2561" priority="2692">
      <formula>Y678&lt;&gt;""</formula>
    </cfRule>
    <cfRule type="expression" dxfId="2560" priority="2693">
      <formula>A678&lt;&gt;""</formula>
    </cfRule>
  </conditionalFormatting>
  <conditionalFormatting sqref="Y679">
    <cfRule type="expression" dxfId="2559" priority="2690">
      <formula>Y679&lt;&gt;""</formula>
    </cfRule>
    <cfRule type="expression" dxfId="2558" priority="2691">
      <formula>A679&lt;&gt;""</formula>
    </cfRule>
  </conditionalFormatting>
  <conditionalFormatting sqref="Y680">
    <cfRule type="expression" dxfId="2557" priority="2688">
      <formula>Y680&lt;&gt;""</formula>
    </cfRule>
    <cfRule type="expression" dxfId="2556" priority="2689">
      <formula>A680&lt;&gt;""</formula>
    </cfRule>
  </conditionalFormatting>
  <conditionalFormatting sqref="Y681:Y683">
    <cfRule type="expression" dxfId="2555" priority="2686">
      <formula>Y681&lt;&gt;""</formula>
    </cfRule>
    <cfRule type="expression" dxfId="2554" priority="2687">
      <formula>A681&lt;&gt;""</formula>
    </cfRule>
  </conditionalFormatting>
  <conditionalFormatting sqref="AC677">
    <cfRule type="expression" dxfId="2553" priority="2684">
      <formula>AC677&lt;&gt;""</formula>
    </cfRule>
    <cfRule type="expression" dxfId="2552" priority="2685">
      <formula>A677&lt;&gt;""</formula>
    </cfRule>
  </conditionalFormatting>
  <conditionalFormatting sqref="AC678">
    <cfRule type="expression" dxfId="2551" priority="2682">
      <formula>AC678&lt;&gt;""</formula>
    </cfRule>
    <cfRule type="expression" dxfId="2550" priority="2683">
      <formula>A678&lt;&gt;""</formula>
    </cfRule>
  </conditionalFormatting>
  <conditionalFormatting sqref="AC679">
    <cfRule type="expression" dxfId="2549" priority="2680">
      <formula>AC679&lt;&gt;""</formula>
    </cfRule>
    <cfRule type="expression" dxfId="2548" priority="2681">
      <formula>A679&lt;&gt;""</formula>
    </cfRule>
  </conditionalFormatting>
  <conditionalFormatting sqref="AC680">
    <cfRule type="expression" dxfId="2547" priority="2678">
      <formula>AC680&lt;&gt;""</formula>
    </cfRule>
    <cfRule type="expression" dxfId="2546" priority="2679">
      <formula>A680&lt;&gt;""</formula>
    </cfRule>
  </conditionalFormatting>
  <conditionalFormatting sqref="AC681:AC683">
    <cfRule type="expression" dxfId="2545" priority="2676">
      <formula>AC681&lt;&gt;""</formula>
    </cfRule>
    <cfRule type="expression" dxfId="2544" priority="2677">
      <formula>A681&lt;&gt;""</formula>
    </cfRule>
  </conditionalFormatting>
  <conditionalFormatting sqref="AF677">
    <cfRule type="expression" dxfId="2543" priority="2675">
      <formula>#REF!</formula>
    </cfRule>
  </conditionalFormatting>
  <conditionalFormatting sqref="AF677">
    <cfRule type="cellIs" dxfId="2542" priority="2674" operator="equal">
      <formula>#REF!</formula>
    </cfRule>
  </conditionalFormatting>
  <conditionalFormatting sqref="AG678:AG681">
    <cfRule type="expression" dxfId="2541" priority="2670">
      <formula>#REF!</formula>
    </cfRule>
  </conditionalFormatting>
  <conditionalFormatting sqref="AG678:AG681">
    <cfRule type="cellIs" dxfId="2540" priority="2669" operator="equal">
      <formula>#REF!</formula>
    </cfRule>
  </conditionalFormatting>
  <conditionalFormatting sqref="AF678">
    <cfRule type="expression" dxfId="2539" priority="2668">
      <formula>#REF!</formula>
    </cfRule>
  </conditionalFormatting>
  <conditionalFormatting sqref="AF678">
    <cfRule type="cellIs" dxfId="2538" priority="2667" operator="equal">
      <formula>#REF!</formula>
    </cfRule>
  </conditionalFormatting>
  <conditionalFormatting sqref="AF679">
    <cfRule type="expression" dxfId="2537" priority="2665">
      <formula>#REF!</formula>
    </cfRule>
  </conditionalFormatting>
  <conditionalFormatting sqref="AF679">
    <cfRule type="cellIs" dxfId="2536" priority="2664" operator="equal">
      <formula>#REF!</formula>
    </cfRule>
  </conditionalFormatting>
  <conditionalFormatting sqref="AF680">
    <cfRule type="expression" dxfId="2535" priority="2662">
      <formula>#REF!</formula>
    </cfRule>
  </conditionalFormatting>
  <conditionalFormatting sqref="AF680">
    <cfRule type="cellIs" dxfId="2534" priority="2661" operator="equal">
      <formula>#REF!</formula>
    </cfRule>
  </conditionalFormatting>
  <conditionalFormatting sqref="AF681">
    <cfRule type="expression" dxfId="2533" priority="2659">
      <formula>#REF!</formula>
    </cfRule>
  </conditionalFormatting>
  <conditionalFormatting sqref="AF681">
    <cfRule type="cellIs" dxfId="2532" priority="2658" operator="equal">
      <formula>#REF!</formula>
    </cfRule>
  </conditionalFormatting>
  <conditionalFormatting sqref="E684:F684">
    <cfRule type="expression" dxfId="2531" priority="2656">
      <formula>$C684&lt;&gt;"INFORMACIÓN"</formula>
    </cfRule>
  </conditionalFormatting>
  <conditionalFormatting sqref="E685">
    <cfRule type="expression" dxfId="2530" priority="2655">
      <formula>$C685&lt;&gt;"INFORMACIÓN"</formula>
    </cfRule>
  </conditionalFormatting>
  <conditionalFormatting sqref="E686">
    <cfRule type="expression" dxfId="2529" priority="2654">
      <formula>$C686&lt;&gt;"INFORMACIÓN"</formula>
    </cfRule>
  </conditionalFormatting>
  <conditionalFormatting sqref="E687">
    <cfRule type="expression" dxfId="2528" priority="2653">
      <formula>$C687&lt;&gt;"INFORMACIÓN"</formula>
    </cfRule>
  </conditionalFormatting>
  <conditionalFormatting sqref="E688">
    <cfRule type="expression" dxfId="2527" priority="2652">
      <formula>$C688&lt;&gt;"INFORMACIÓN"</formula>
    </cfRule>
  </conditionalFormatting>
  <conditionalFormatting sqref="E689">
    <cfRule type="expression" dxfId="2526" priority="2651">
      <formula>$C689&lt;&gt;"INFORMACIÓN"</formula>
    </cfRule>
  </conditionalFormatting>
  <conditionalFormatting sqref="E690">
    <cfRule type="expression" dxfId="2525" priority="2650">
      <formula>$C690&lt;&gt;"INFORMACIÓN"</formula>
    </cfRule>
  </conditionalFormatting>
  <conditionalFormatting sqref="E693">
    <cfRule type="expression" dxfId="2524" priority="2649">
      <formula>$C693&lt;&gt;"INFORMACIÓN"</formula>
    </cfRule>
  </conditionalFormatting>
  <conditionalFormatting sqref="E694">
    <cfRule type="expression" dxfId="2523" priority="2648">
      <formula>$C694&lt;&gt;"INFORMACIÓN"</formula>
    </cfRule>
  </conditionalFormatting>
  <conditionalFormatting sqref="E695">
    <cfRule type="expression" dxfId="2522" priority="2647">
      <formula>$C695&lt;&gt;"INFORMACIÓN"</formula>
    </cfRule>
  </conditionalFormatting>
  <conditionalFormatting sqref="E696">
    <cfRule type="expression" dxfId="2521" priority="2646">
      <formula>$C696&lt;&gt;"INFORMACIÓN"</formula>
    </cfRule>
  </conditionalFormatting>
  <conditionalFormatting sqref="E697">
    <cfRule type="expression" dxfId="2520" priority="2645">
      <formula>$C697&lt;&gt;"INFORMACIÓN"</formula>
    </cfRule>
  </conditionalFormatting>
  <conditionalFormatting sqref="E698">
    <cfRule type="expression" dxfId="2519" priority="2644">
      <formula>$C698&lt;&gt;"INFORMACIÓN"</formula>
    </cfRule>
  </conditionalFormatting>
  <conditionalFormatting sqref="E699">
    <cfRule type="expression" dxfId="2518" priority="2643">
      <formula>$C699&lt;&gt;"INFORMACIÓN"</formula>
    </cfRule>
  </conditionalFormatting>
  <conditionalFormatting sqref="E700">
    <cfRule type="expression" dxfId="2517" priority="2642">
      <formula>$C700&lt;&gt;"INFORMACIÓN"</formula>
    </cfRule>
  </conditionalFormatting>
  <conditionalFormatting sqref="E701">
    <cfRule type="expression" dxfId="2516" priority="2641">
      <formula>$C701&lt;&gt;"INFORMACIÓN"</formula>
    </cfRule>
  </conditionalFormatting>
  <conditionalFormatting sqref="E702">
    <cfRule type="expression" dxfId="2515" priority="2640">
      <formula>$C702&lt;&gt;"INFORMACIÓN"</formula>
    </cfRule>
  </conditionalFormatting>
  <conditionalFormatting sqref="E703">
    <cfRule type="expression" dxfId="2514" priority="2639">
      <formula>$C703&lt;&gt;"INFORMACIÓN"</formula>
    </cfRule>
  </conditionalFormatting>
  <conditionalFormatting sqref="E704">
    <cfRule type="expression" dxfId="2513" priority="2638">
      <formula>$C704&lt;&gt;"INFORMACIÓN"</formula>
    </cfRule>
  </conditionalFormatting>
  <conditionalFormatting sqref="E705">
    <cfRule type="expression" dxfId="2512" priority="2637">
      <formula>$C705&lt;&gt;"INFORMACIÓN"</formula>
    </cfRule>
  </conditionalFormatting>
  <conditionalFormatting sqref="F686">
    <cfRule type="expression" dxfId="2511" priority="2633">
      <formula>$C686&lt;&gt;"INFORMACIÓN"</formula>
    </cfRule>
  </conditionalFormatting>
  <conditionalFormatting sqref="F687">
    <cfRule type="expression" dxfId="2510" priority="2632">
      <formula>$C687&lt;&gt;"INFORMACIÓN"</formula>
    </cfRule>
  </conditionalFormatting>
  <conditionalFormatting sqref="F688">
    <cfRule type="expression" dxfId="2509" priority="2631">
      <formula>$C688&lt;&gt;"INFORMACIÓN"</formula>
    </cfRule>
  </conditionalFormatting>
  <conditionalFormatting sqref="F689">
    <cfRule type="expression" dxfId="2508" priority="2630">
      <formula>$C689&lt;&gt;"INFORMACIÓN"</formula>
    </cfRule>
  </conditionalFormatting>
  <conditionalFormatting sqref="F690">
    <cfRule type="expression" dxfId="2507" priority="2629">
      <formula>$C690&lt;&gt;"INFORMACIÓN"</formula>
    </cfRule>
  </conditionalFormatting>
  <conditionalFormatting sqref="F691">
    <cfRule type="expression" dxfId="2506" priority="2628">
      <formula>$C691&lt;&gt;"INFORMACIÓN"</formula>
    </cfRule>
  </conditionalFormatting>
  <conditionalFormatting sqref="F692">
    <cfRule type="expression" dxfId="2505" priority="2627">
      <formula>$C692&lt;&gt;"INFORMACIÓN"</formula>
    </cfRule>
  </conditionalFormatting>
  <conditionalFormatting sqref="F693">
    <cfRule type="expression" dxfId="2504" priority="2626">
      <formula>$C693&lt;&gt;"INFORMACIÓN"</formula>
    </cfRule>
  </conditionalFormatting>
  <conditionalFormatting sqref="F694">
    <cfRule type="expression" dxfId="2503" priority="2625">
      <formula>$C694&lt;&gt;"INFORMACIÓN"</formula>
    </cfRule>
  </conditionalFormatting>
  <conditionalFormatting sqref="F695">
    <cfRule type="expression" dxfId="2502" priority="2624">
      <formula>$C695&lt;&gt;"INFORMACIÓN"</formula>
    </cfRule>
  </conditionalFormatting>
  <conditionalFormatting sqref="F696">
    <cfRule type="expression" dxfId="2501" priority="2623">
      <formula>$C696&lt;&gt;"INFORMACIÓN"</formula>
    </cfRule>
  </conditionalFormatting>
  <conditionalFormatting sqref="F697">
    <cfRule type="expression" dxfId="2500" priority="2622">
      <formula>$C697&lt;&gt;"INFORMACIÓN"</formula>
    </cfRule>
  </conditionalFormatting>
  <conditionalFormatting sqref="F698">
    <cfRule type="expression" dxfId="2499" priority="2621">
      <formula>$C698&lt;&gt;"INFORMACIÓN"</formula>
    </cfRule>
  </conditionalFormatting>
  <conditionalFormatting sqref="F699">
    <cfRule type="expression" dxfId="2498" priority="2620">
      <formula>$C699&lt;&gt;"INFORMACIÓN"</formula>
    </cfRule>
  </conditionalFormatting>
  <conditionalFormatting sqref="F700">
    <cfRule type="expression" dxfId="2497" priority="2619">
      <formula>$C700&lt;&gt;"INFORMACIÓN"</formula>
    </cfRule>
  </conditionalFormatting>
  <conditionalFormatting sqref="F701">
    <cfRule type="expression" dxfId="2496" priority="2618">
      <formula>$C701&lt;&gt;"INFORMACIÓN"</formula>
    </cfRule>
  </conditionalFormatting>
  <conditionalFormatting sqref="F702">
    <cfRule type="expression" dxfId="2495" priority="2617">
      <formula>$C702&lt;&gt;"INFORMACIÓN"</formula>
    </cfRule>
  </conditionalFormatting>
  <conditionalFormatting sqref="F703">
    <cfRule type="expression" dxfId="2494" priority="2616">
      <formula>$C703&lt;&gt;"INFORMACIÓN"</formula>
    </cfRule>
  </conditionalFormatting>
  <conditionalFormatting sqref="F704">
    <cfRule type="expression" dxfId="2493" priority="2615">
      <formula>$C704&lt;&gt;"INFORMACIÓN"</formula>
    </cfRule>
  </conditionalFormatting>
  <conditionalFormatting sqref="F705">
    <cfRule type="expression" dxfId="2492" priority="2614">
      <formula>$C705&lt;&gt;"INFORMACIÓN"</formula>
    </cfRule>
  </conditionalFormatting>
  <conditionalFormatting sqref="Q691:R705 R690 Q684:R689">
    <cfRule type="cellIs" dxfId="2491" priority="2611" operator="equal">
      <formula>#REF!</formula>
    </cfRule>
  </conditionalFormatting>
  <conditionalFormatting sqref="Q690">
    <cfRule type="cellIs" dxfId="2490" priority="2610" operator="equal">
      <formula>#REF!</formula>
    </cfRule>
  </conditionalFormatting>
  <conditionalFormatting sqref="J684:J705">
    <cfRule type="cellIs" dxfId="2489" priority="2609" operator="equal">
      <formula>#REF!</formula>
    </cfRule>
  </conditionalFormatting>
  <conditionalFormatting sqref="L684:L705">
    <cfRule type="cellIs" dxfId="2488" priority="2608" operator="equal">
      <formula>#REF!</formula>
    </cfRule>
  </conditionalFormatting>
  <conditionalFormatting sqref="F685">
    <cfRule type="expression" dxfId="2487" priority="2607">
      <formula>$C685&lt;&gt;"INFORMACIÓN"</formula>
    </cfRule>
  </conditionalFormatting>
  <conditionalFormatting sqref="E691:E692">
    <cfRule type="expression" dxfId="2486" priority="2604">
      <formula>$C691&lt;&gt;"INFORMACIÓN"</formula>
    </cfRule>
  </conditionalFormatting>
  <conditionalFormatting sqref="E708:F708">
    <cfRule type="expression" dxfId="2485" priority="2475">
      <formula>$C708&lt;&gt;"INFORMACIÓN"</formula>
    </cfRule>
  </conditionalFormatting>
  <conditionalFormatting sqref="E709">
    <cfRule type="expression" dxfId="2484" priority="2473">
      <formula>$C709&lt;&gt;"INFORMACIÓN"</formula>
    </cfRule>
  </conditionalFormatting>
  <conditionalFormatting sqref="E710">
    <cfRule type="expression" dxfId="2483" priority="2472">
      <formula>$C710&lt;&gt;"INFORMACIÓN"</formula>
    </cfRule>
  </conditionalFormatting>
  <conditionalFormatting sqref="E711">
    <cfRule type="expression" dxfId="2482" priority="2471">
      <formula>$C711&lt;&gt;"INFORMACIÓN"</formula>
    </cfRule>
  </conditionalFormatting>
  <conditionalFormatting sqref="F710">
    <cfRule type="expression" dxfId="2481" priority="2467">
      <formula>$C710&lt;&gt;"INFORMACIÓN"</formula>
    </cfRule>
  </conditionalFormatting>
  <conditionalFormatting sqref="F711">
    <cfRule type="expression" dxfId="2480" priority="2466">
      <formula>$C711&lt;&gt;"INFORMACIÓN"</formula>
    </cfRule>
  </conditionalFormatting>
  <conditionalFormatting sqref="Q708:R711">
    <cfRule type="cellIs" dxfId="2479" priority="2463" operator="equal">
      <formula>#REF!</formula>
    </cfRule>
  </conditionalFormatting>
  <conditionalFormatting sqref="J708:J711">
    <cfRule type="cellIs" dxfId="2478" priority="2462" operator="equal">
      <formula>#REF!</formula>
    </cfRule>
  </conditionalFormatting>
  <conditionalFormatting sqref="L708:L711">
    <cfRule type="cellIs" dxfId="2477" priority="2461" operator="equal">
      <formula>#REF!</formula>
    </cfRule>
  </conditionalFormatting>
  <conditionalFormatting sqref="F709">
    <cfRule type="expression" dxfId="2476" priority="2460">
      <formula>$C709&lt;&gt;"INFORMACIÓN"</formula>
    </cfRule>
  </conditionalFormatting>
  <conditionalFormatting sqref="AF684">
    <cfRule type="cellIs" dxfId="2475" priority="2437" operator="equal">
      <formula>#REF!</formula>
    </cfRule>
  </conditionalFormatting>
  <conditionalFormatting sqref="AF685">
    <cfRule type="cellIs" dxfId="2474" priority="2435" operator="equal">
      <formula>#REF!</formula>
    </cfRule>
  </conditionalFormatting>
  <conditionalFormatting sqref="AF686">
    <cfRule type="cellIs" dxfId="2473" priority="2433" operator="equal">
      <formula>#REF!</formula>
    </cfRule>
  </conditionalFormatting>
  <conditionalFormatting sqref="AF687">
    <cfRule type="cellIs" dxfId="2472" priority="2431" operator="equal">
      <formula>#REF!</formula>
    </cfRule>
  </conditionalFormatting>
  <conditionalFormatting sqref="AF688">
    <cfRule type="cellIs" dxfId="2471" priority="2429" operator="equal">
      <formula>#REF!</formula>
    </cfRule>
  </conditionalFormatting>
  <conditionalFormatting sqref="AF689">
    <cfRule type="cellIs" dxfId="2470" priority="2427" operator="equal">
      <formula>#REF!</formula>
    </cfRule>
  </conditionalFormatting>
  <conditionalFormatting sqref="AF691">
    <cfRule type="cellIs" dxfId="2469" priority="2423" operator="equal">
      <formula>#REF!</formula>
    </cfRule>
  </conditionalFormatting>
  <conditionalFormatting sqref="AF692">
    <cfRule type="cellIs" dxfId="2468" priority="2421" operator="equal">
      <formula>#REF!</formula>
    </cfRule>
  </conditionalFormatting>
  <conditionalFormatting sqref="AF693">
    <cfRule type="cellIs" dxfId="2467" priority="2419" operator="equal">
      <formula>#REF!</formula>
    </cfRule>
  </conditionalFormatting>
  <conditionalFormatting sqref="AF694">
    <cfRule type="cellIs" dxfId="2466" priority="2417" operator="equal">
      <formula>#REF!</formula>
    </cfRule>
  </conditionalFormatting>
  <conditionalFormatting sqref="AF695">
    <cfRule type="cellIs" dxfId="2465" priority="2415" operator="equal">
      <formula>#REF!</formula>
    </cfRule>
  </conditionalFormatting>
  <conditionalFormatting sqref="AF696">
    <cfRule type="cellIs" dxfId="2464" priority="2413" operator="equal">
      <formula>#REF!</formula>
    </cfRule>
  </conditionalFormatting>
  <conditionalFormatting sqref="AF697">
    <cfRule type="cellIs" dxfId="2463" priority="2411" operator="equal">
      <formula>#REF!</formula>
    </cfRule>
  </conditionalFormatting>
  <conditionalFormatting sqref="AF698">
    <cfRule type="cellIs" dxfId="2462" priority="2409" operator="equal">
      <formula>#REF!</formula>
    </cfRule>
  </conditionalFormatting>
  <conditionalFormatting sqref="AF699">
    <cfRule type="cellIs" dxfId="2461" priority="2407" operator="equal">
      <formula>#REF!</formula>
    </cfRule>
  </conditionalFormatting>
  <conditionalFormatting sqref="AF700">
    <cfRule type="cellIs" dxfId="2460" priority="2405" operator="equal">
      <formula>#REF!</formula>
    </cfRule>
  </conditionalFormatting>
  <conditionalFormatting sqref="AF701">
    <cfRule type="cellIs" dxfId="2459" priority="2403" operator="equal">
      <formula>#REF!</formula>
    </cfRule>
  </conditionalFormatting>
  <conditionalFormatting sqref="AF702">
    <cfRule type="cellIs" dxfId="2458" priority="2401" operator="equal">
      <formula>#REF!</formula>
    </cfRule>
  </conditionalFormatting>
  <conditionalFormatting sqref="AF703">
    <cfRule type="cellIs" dxfId="2457" priority="2399" operator="equal">
      <formula>#REF!</formula>
    </cfRule>
  </conditionalFormatting>
  <conditionalFormatting sqref="AF704">
    <cfRule type="cellIs" dxfId="2456" priority="2397" operator="equal">
      <formula>#REF!</formula>
    </cfRule>
  </conditionalFormatting>
  <conditionalFormatting sqref="AF705">
    <cfRule type="cellIs" dxfId="2455" priority="2395" operator="equal">
      <formula>#REF!</formula>
    </cfRule>
  </conditionalFormatting>
  <conditionalFormatting sqref="AG687">
    <cfRule type="cellIs" dxfId="2454" priority="2393" operator="equal">
      <formula>#REF!</formula>
    </cfRule>
  </conditionalFormatting>
  <conditionalFormatting sqref="AG684">
    <cfRule type="cellIs" dxfId="2453" priority="2392" operator="equal">
      <formula>#REF!</formula>
    </cfRule>
  </conditionalFormatting>
  <conditionalFormatting sqref="AG688:AG690 AG685:AG686 AG693:AG705">
    <cfRule type="cellIs" dxfId="2452" priority="2391" operator="equal">
      <formula>#REF!</formula>
    </cfRule>
  </conditionalFormatting>
  <conditionalFormatting sqref="AG691:AG692">
    <cfRule type="cellIs" dxfId="2451" priority="2390" operator="equal">
      <formula>#REF!</formula>
    </cfRule>
  </conditionalFormatting>
  <conditionalFormatting sqref="AF708">
    <cfRule type="cellIs" dxfId="2450" priority="2385" operator="equal">
      <formula>#REF!</formula>
    </cfRule>
  </conditionalFormatting>
  <conditionalFormatting sqref="AF709">
    <cfRule type="cellIs" dxfId="2449" priority="2383" operator="equal">
      <formula>#REF!</formula>
    </cfRule>
  </conditionalFormatting>
  <conditionalFormatting sqref="AF710">
    <cfRule type="cellIs" dxfId="2448" priority="2381" operator="equal">
      <formula>#REF!</formula>
    </cfRule>
  </conditionalFormatting>
  <conditionalFormatting sqref="AF711">
    <cfRule type="cellIs" dxfId="2447" priority="2379" operator="equal">
      <formula>#REF!</formula>
    </cfRule>
  </conditionalFormatting>
  <conditionalFormatting sqref="AG708:AG711">
    <cfRule type="cellIs" dxfId="2446" priority="2377" operator="equal">
      <formula>#REF!</formula>
    </cfRule>
  </conditionalFormatting>
  <conditionalFormatting sqref="E714">
    <cfRule type="expression" dxfId="2445" priority="2348">
      <formula>$C714&lt;&gt;"INFORMACIÓN"</formula>
    </cfRule>
  </conditionalFormatting>
  <conditionalFormatting sqref="F714">
    <cfRule type="expression" dxfId="2444" priority="2347">
      <formula>$C714&lt;&gt;"INFORMACIÓN"</formula>
    </cfRule>
  </conditionalFormatting>
  <conditionalFormatting sqref="E721">
    <cfRule type="expression" dxfId="2443" priority="2345">
      <formula>$C721&lt;&gt;"INFORMACIÓN"</formula>
    </cfRule>
  </conditionalFormatting>
  <conditionalFormatting sqref="E722">
    <cfRule type="expression" dxfId="2442" priority="2344">
      <formula>$C722&lt;&gt;"INFORMACIÓN"</formula>
    </cfRule>
  </conditionalFormatting>
  <conditionalFormatting sqref="E723">
    <cfRule type="expression" dxfId="2441" priority="2343">
      <formula>$C723&lt;&gt;"INFORMACIÓN"</formula>
    </cfRule>
  </conditionalFormatting>
  <conditionalFormatting sqref="E724">
    <cfRule type="expression" dxfId="2440" priority="2342">
      <formula>$C724&lt;&gt;"INFORMACIÓN"</formula>
    </cfRule>
  </conditionalFormatting>
  <conditionalFormatting sqref="E725">
    <cfRule type="expression" dxfId="2439" priority="2341">
      <formula>$C725&lt;&gt;"INFORMACIÓN"</formula>
    </cfRule>
  </conditionalFormatting>
  <conditionalFormatting sqref="E726">
    <cfRule type="expression" dxfId="2438" priority="2340">
      <formula>$C726&lt;&gt;"INFORMACIÓN"</formula>
    </cfRule>
  </conditionalFormatting>
  <conditionalFormatting sqref="E727">
    <cfRule type="expression" dxfId="2437" priority="2339">
      <formula>$C727&lt;&gt;"INFORMACIÓN"</formula>
    </cfRule>
  </conditionalFormatting>
  <conditionalFormatting sqref="E728">
    <cfRule type="expression" dxfId="2436" priority="2338">
      <formula>$C728&lt;&gt;"INFORMACIÓN"</formula>
    </cfRule>
  </conditionalFormatting>
  <conditionalFormatting sqref="E729">
    <cfRule type="expression" dxfId="2435" priority="2337">
      <formula>$C729&lt;&gt;"INFORMACIÓN"</formula>
    </cfRule>
  </conditionalFormatting>
  <conditionalFormatting sqref="E730">
    <cfRule type="expression" dxfId="2434" priority="2336">
      <formula>$C730&lt;&gt;"INFORMACIÓN"</formula>
    </cfRule>
  </conditionalFormatting>
  <conditionalFormatting sqref="E731">
    <cfRule type="expression" dxfId="2433" priority="2335">
      <formula>$C731&lt;&gt;"INFORMACIÓN"</formula>
    </cfRule>
  </conditionalFormatting>
  <conditionalFormatting sqref="E732">
    <cfRule type="expression" dxfId="2432" priority="2334">
      <formula>$C732&lt;&gt;"INFORMACIÓN"</formula>
    </cfRule>
  </conditionalFormatting>
  <conditionalFormatting sqref="E733">
    <cfRule type="expression" dxfId="2431" priority="2333">
      <formula>$C733&lt;&gt;"INFORMACIÓN"</formula>
    </cfRule>
  </conditionalFormatting>
  <conditionalFormatting sqref="F721">
    <cfRule type="expression" dxfId="2430" priority="2328">
      <formula>$C721&lt;&gt;"INFORMACIÓN"</formula>
    </cfRule>
  </conditionalFormatting>
  <conditionalFormatting sqref="F722">
    <cfRule type="expression" dxfId="2429" priority="2327">
      <formula>$C722&lt;&gt;"INFORMACIÓN"</formula>
    </cfRule>
  </conditionalFormatting>
  <conditionalFormatting sqref="F723">
    <cfRule type="expression" dxfId="2428" priority="2326">
      <formula>$C723&lt;&gt;"INFORMACIÓN"</formula>
    </cfRule>
  </conditionalFormatting>
  <conditionalFormatting sqref="F724">
    <cfRule type="expression" dxfId="2427" priority="2325">
      <formula>$C724&lt;&gt;"INFORMACIÓN"</formula>
    </cfRule>
  </conditionalFormatting>
  <conditionalFormatting sqref="F725">
    <cfRule type="expression" dxfId="2426" priority="2324">
      <formula>$C725&lt;&gt;"INFORMACIÓN"</formula>
    </cfRule>
  </conditionalFormatting>
  <conditionalFormatting sqref="F726">
    <cfRule type="expression" dxfId="2425" priority="2323">
      <formula>$C726&lt;&gt;"INFORMACIÓN"</formula>
    </cfRule>
  </conditionalFormatting>
  <conditionalFormatting sqref="F727">
    <cfRule type="expression" dxfId="2424" priority="2322">
      <formula>$C727&lt;&gt;"INFORMACIÓN"</formula>
    </cfRule>
  </conditionalFormatting>
  <conditionalFormatting sqref="F728">
    <cfRule type="expression" dxfId="2423" priority="2321">
      <formula>$C728&lt;&gt;"INFORMACIÓN"</formula>
    </cfRule>
  </conditionalFormatting>
  <conditionalFormatting sqref="F729">
    <cfRule type="expression" dxfId="2422" priority="2320">
      <formula>$C729&lt;&gt;"INFORMACIÓN"</formula>
    </cfRule>
  </conditionalFormatting>
  <conditionalFormatting sqref="F730">
    <cfRule type="expression" dxfId="2421" priority="2319">
      <formula>$C730&lt;&gt;"INFORMACIÓN"</formula>
    </cfRule>
  </conditionalFormatting>
  <conditionalFormatting sqref="F731">
    <cfRule type="expression" dxfId="2420" priority="2318">
      <formula>$C731&lt;&gt;"INFORMACIÓN"</formula>
    </cfRule>
  </conditionalFormatting>
  <conditionalFormatting sqref="F732">
    <cfRule type="expression" dxfId="2419" priority="2317">
      <formula>$C732&lt;&gt;"INFORMACIÓN"</formula>
    </cfRule>
  </conditionalFormatting>
  <conditionalFormatting sqref="F733">
    <cfRule type="expression" dxfId="2418" priority="2316">
      <formula>$C733&lt;&gt;"INFORMACIÓN"</formula>
    </cfRule>
  </conditionalFormatting>
  <conditionalFormatting sqref="E715">
    <cfRule type="expression" dxfId="2417" priority="2308">
      <formula>$C715&lt;&gt;"INFORMACIÓN"</formula>
    </cfRule>
  </conditionalFormatting>
  <conditionalFormatting sqref="E716">
    <cfRule type="expression" dxfId="2416" priority="2307">
      <formula>$C716&lt;&gt;"INFORMACIÓN"</formula>
    </cfRule>
  </conditionalFormatting>
  <conditionalFormatting sqref="E717">
    <cfRule type="expression" dxfId="2415" priority="2306">
      <formula>$C717&lt;&gt;"INFORMACIÓN"</formula>
    </cfRule>
  </conditionalFormatting>
  <conditionalFormatting sqref="E718">
    <cfRule type="expression" dxfId="2414" priority="2305">
      <formula>$C718&lt;&gt;"INFORMACIÓN"</formula>
    </cfRule>
  </conditionalFormatting>
  <conditionalFormatting sqref="E719">
    <cfRule type="expression" dxfId="2413" priority="2304">
      <formula>$C719&lt;&gt;"INFORMACIÓN"</formula>
    </cfRule>
  </conditionalFormatting>
  <conditionalFormatting sqref="E720">
    <cfRule type="expression" dxfId="2412" priority="2303">
      <formula>$C720&lt;&gt;"INFORMACIÓN"</formula>
    </cfRule>
  </conditionalFormatting>
  <conditionalFormatting sqref="F715">
    <cfRule type="expression" dxfId="2411" priority="2302">
      <formula>$C715&lt;&gt;"INFORMACIÓN"</formula>
    </cfRule>
  </conditionalFormatting>
  <conditionalFormatting sqref="F716">
    <cfRule type="expression" dxfId="2410" priority="2301">
      <formula>$C716&lt;&gt;"INFORMACIÓN"</formula>
    </cfRule>
  </conditionalFormatting>
  <conditionalFormatting sqref="F717">
    <cfRule type="expression" dxfId="2409" priority="2300">
      <formula>$C717&lt;&gt;"INFORMACIÓN"</formula>
    </cfRule>
  </conditionalFormatting>
  <conditionalFormatting sqref="F718">
    <cfRule type="expression" dxfId="2408" priority="2299">
      <formula>$C718&lt;&gt;"INFORMACIÓN"</formula>
    </cfRule>
  </conditionalFormatting>
  <conditionalFormatting sqref="F719">
    <cfRule type="expression" dxfId="2407" priority="2298">
      <formula>$C719&lt;&gt;"INFORMACIÓN"</formula>
    </cfRule>
  </conditionalFormatting>
  <conditionalFormatting sqref="F720">
    <cfRule type="expression" dxfId="2406" priority="2297">
      <formula>$C720&lt;&gt;"INFORMACIÓN"</formula>
    </cfRule>
  </conditionalFormatting>
  <conditionalFormatting sqref="E734">
    <cfRule type="expression" dxfId="2405" priority="2276">
      <formula>$C734&lt;&gt;"INFORMACIÓN"</formula>
    </cfRule>
  </conditionalFormatting>
  <conditionalFormatting sqref="F734">
    <cfRule type="expression" dxfId="2404" priority="2275">
      <formula>$C734&lt;&gt;"INFORMACIÓN"</formula>
    </cfRule>
  </conditionalFormatting>
  <conditionalFormatting sqref="E735">
    <cfRule type="expression" dxfId="2403" priority="2271">
      <formula>$C735&lt;&gt;"INFORMACIÓN"</formula>
    </cfRule>
  </conditionalFormatting>
  <conditionalFormatting sqref="E736">
    <cfRule type="expression" dxfId="2402" priority="2270">
      <formula>$C736&lt;&gt;"INFORMACIÓN"</formula>
    </cfRule>
  </conditionalFormatting>
  <conditionalFormatting sqref="E737">
    <cfRule type="expression" dxfId="2401" priority="2269">
      <formula>$C737&lt;&gt;"INFORMACIÓN"</formula>
    </cfRule>
  </conditionalFormatting>
  <conditionalFormatting sqref="E738">
    <cfRule type="expression" dxfId="2400" priority="2268">
      <formula>$C738&lt;&gt;"INFORMACIÓN"</formula>
    </cfRule>
  </conditionalFormatting>
  <conditionalFormatting sqref="E739">
    <cfRule type="expression" dxfId="2399" priority="2267">
      <formula>$C739&lt;&gt;"INFORMACIÓN"</formula>
    </cfRule>
  </conditionalFormatting>
  <conditionalFormatting sqref="E740">
    <cfRule type="expression" dxfId="2398" priority="2266">
      <formula>$C740&lt;&gt;"INFORMACIÓN"</formula>
    </cfRule>
  </conditionalFormatting>
  <conditionalFormatting sqref="E741">
    <cfRule type="expression" dxfId="2397" priority="2265">
      <formula>$C741&lt;&gt;"INFORMACIÓN"</formula>
    </cfRule>
  </conditionalFormatting>
  <conditionalFormatting sqref="E742">
    <cfRule type="expression" dxfId="2396" priority="2264">
      <formula>$C742&lt;&gt;"INFORMACIÓN"</formula>
    </cfRule>
  </conditionalFormatting>
  <conditionalFormatting sqref="E743">
    <cfRule type="expression" dxfId="2395" priority="2263">
      <formula>$C743&lt;&gt;"INFORMACIÓN"</formula>
    </cfRule>
  </conditionalFormatting>
  <conditionalFormatting sqref="E744">
    <cfRule type="expression" dxfId="2394" priority="2262">
      <formula>$C744&lt;&gt;"INFORMACIÓN"</formula>
    </cfRule>
  </conditionalFormatting>
  <conditionalFormatting sqref="E745">
    <cfRule type="expression" dxfId="2393" priority="2261">
      <formula>$C745&lt;&gt;"INFORMACIÓN"</formula>
    </cfRule>
  </conditionalFormatting>
  <conditionalFormatting sqref="E746">
    <cfRule type="expression" dxfId="2392" priority="2260">
      <formula>$C746&lt;&gt;"INFORMACIÓN"</formula>
    </cfRule>
  </conditionalFormatting>
  <conditionalFormatting sqref="E747">
    <cfRule type="expression" dxfId="2391" priority="2259">
      <formula>$C747&lt;&gt;"INFORMACIÓN"</formula>
    </cfRule>
  </conditionalFormatting>
  <conditionalFormatting sqref="E748:E749">
    <cfRule type="expression" dxfId="2390" priority="2258">
      <formula>$C748&lt;&gt;"INFORMACIÓN"</formula>
    </cfRule>
  </conditionalFormatting>
  <conditionalFormatting sqref="F735">
    <cfRule type="expression" dxfId="2389" priority="2257">
      <formula>$C735&lt;&gt;"INFORMACIÓN"</formula>
    </cfRule>
  </conditionalFormatting>
  <conditionalFormatting sqref="F736">
    <cfRule type="expression" dxfId="2388" priority="2256">
      <formula>$C736&lt;&gt;"INFORMACIÓN"</formula>
    </cfRule>
  </conditionalFormatting>
  <conditionalFormatting sqref="F737">
    <cfRule type="expression" dxfId="2387" priority="2255">
      <formula>$C737&lt;&gt;"INFORMACIÓN"</formula>
    </cfRule>
  </conditionalFormatting>
  <conditionalFormatting sqref="F738">
    <cfRule type="expression" dxfId="2386" priority="2254">
      <formula>$C738&lt;&gt;"INFORMACIÓN"</formula>
    </cfRule>
  </conditionalFormatting>
  <conditionalFormatting sqref="F740">
    <cfRule type="expression" dxfId="2385" priority="2253">
      <formula>$C740&lt;&gt;"INFORMACIÓN"</formula>
    </cfRule>
  </conditionalFormatting>
  <conditionalFormatting sqref="F741">
    <cfRule type="expression" dxfId="2384" priority="2252">
      <formula>$C741&lt;&gt;"INFORMACIÓN"</formula>
    </cfRule>
  </conditionalFormatting>
  <conditionalFormatting sqref="F742">
    <cfRule type="expression" dxfId="2383" priority="2251">
      <formula>$C742&lt;&gt;"INFORMACIÓN"</formula>
    </cfRule>
  </conditionalFormatting>
  <conditionalFormatting sqref="F743">
    <cfRule type="expression" dxfId="2382" priority="2250">
      <formula>$C743&lt;&gt;"INFORMACIÓN"</formula>
    </cfRule>
  </conditionalFormatting>
  <conditionalFormatting sqref="F744">
    <cfRule type="expression" dxfId="2381" priority="2249">
      <formula>$C744&lt;&gt;"INFORMACIÓN"</formula>
    </cfRule>
  </conditionalFormatting>
  <conditionalFormatting sqref="F745">
    <cfRule type="expression" dxfId="2380" priority="2248">
      <formula>$C745&lt;&gt;"INFORMACIÓN"</formula>
    </cfRule>
  </conditionalFormatting>
  <conditionalFormatting sqref="F746">
    <cfRule type="expression" dxfId="2379" priority="2247">
      <formula>$C746&lt;&gt;"INFORMACIÓN"</formula>
    </cfRule>
  </conditionalFormatting>
  <conditionalFormatting sqref="F747">
    <cfRule type="expression" dxfId="2378" priority="2246">
      <formula>$C747&lt;&gt;"INFORMACIÓN"</formula>
    </cfRule>
  </conditionalFormatting>
  <conditionalFormatting sqref="F748:F749">
    <cfRule type="expression" dxfId="2377" priority="2245">
      <formula>$C748&lt;&gt;"INFORMACIÓN"</formula>
    </cfRule>
  </conditionalFormatting>
  <conditionalFormatting sqref="E751">
    <cfRule type="expression" dxfId="2376" priority="2191">
      <formula>$C751&lt;&gt;"INFORMACIÓN"</formula>
    </cfRule>
  </conditionalFormatting>
  <conditionalFormatting sqref="E752">
    <cfRule type="expression" dxfId="2375" priority="2190">
      <formula>$C752&lt;&gt;"INFORMACIÓN"</formula>
    </cfRule>
  </conditionalFormatting>
  <conditionalFormatting sqref="E753">
    <cfRule type="expression" dxfId="2374" priority="2189">
      <formula>$C753&lt;&gt;"INFORMACIÓN"</formula>
    </cfRule>
  </conditionalFormatting>
  <conditionalFormatting sqref="E754">
    <cfRule type="expression" dxfId="2373" priority="2188">
      <formula>$C754&lt;&gt;"INFORMACIÓN"</formula>
    </cfRule>
  </conditionalFormatting>
  <conditionalFormatting sqref="E755">
    <cfRule type="expression" dxfId="2372" priority="2187">
      <formula>$C755&lt;&gt;"INFORMACIÓN"</formula>
    </cfRule>
  </conditionalFormatting>
  <conditionalFormatting sqref="E756">
    <cfRule type="expression" dxfId="2371" priority="2186">
      <formula>$C756&lt;&gt;"INFORMACIÓN"</formula>
    </cfRule>
  </conditionalFormatting>
  <conditionalFormatting sqref="E757">
    <cfRule type="expression" dxfId="2370" priority="2185">
      <formula>$C757&lt;&gt;"INFORMACIÓN"</formula>
    </cfRule>
  </conditionalFormatting>
  <conditionalFormatting sqref="E758">
    <cfRule type="expression" dxfId="2369" priority="2184">
      <formula>$C758&lt;&gt;"INFORMACIÓN"</formula>
    </cfRule>
  </conditionalFormatting>
  <conditionalFormatting sqref="E759">
    <cfRule type="expression" dxfId="2368" priority="2183">
      <formula>$C759&lt;&gt;"INFORMACIÓN"</formula>
    </cfRule>
  </conditionalFormatting>
  <conditionalFormatting sqref="E760">
    <cfRule type="expression" dxfId="2367" priority="2182">
      <formula>$C760&lt;&gt;"INFORMACIÓN"</formula>
    </cfRule>
  </conditionalFormatting>
  <conditionalFormatting sqref="E761">
    <cfRule type="expression" dxfId="2366" priority="2181">
      <formula>$C761&lt;&gt;"INFORMACIÓN"</formula>
    </cfRule>
  </conditionalFormatting>
  <conditionalFormatting sqref="E762">
    <cfRule type="expression" dxfId="2365" priority="2180">
      <formula>$C762&lt;&gt;"INFORMACIÓN"</formula>
    </cfRule>
  </conditionalFormatting>
  <conditionalFormatting sqref="E763">
    <cfRule type="expression" dxfId="2364" priority="2179">
      <formula>$C763&lt;&gt;"INFORMACIÓN"</formula>
    </cfRule>
  </conditionalFormatting>
  <conditionalFormatting sqref="E764">
    <cfRule type="expression" dxfId="2363" priority="2178">
      <formula>$C764&lt;&gt;"INFORMACIÓN"</formula>
    </cfRule>
  </conditionalFormatting>
  <conditionalFormatting sqref="E765">
    <cfRule type="expression" dxfId="2362" priority="2177">
      <formula>$C765&lt;&gt;"INFORMACIÓN"</formula>
    </cfRule>
  </conditionalFormatting>
  <conditionalFormatting sqref="E766">
    <cfRule type="expression" dxfId="2361" priority="2176">
      <formula>$C766&lt;&gt;"INFORMACIÓN"</formula>
    </cfRule>
  </conditionalFormatting>
  <conditionalFormatting sqref="E767">
    <cfRule type="expression" dxfId="2360" priority="2175">
      <formula>$C767&lt;&gt;"INFORMACIÓN"</formula>
    </cfRule>
  </conditionalFormatting>
  <conditionalFormatting sqref="E768">
    <cfRule type="expression" dxfId="2359" priority="2174">
      <formula>$C768&lt;&gt;"INFORMACIÓN"</formula>
    </cfRule>
  </conditionalFormatting>
  <conditionalFormatting sqref="E769">
    <cfRule type="expression" dxfId="2358" priority="2173">
      <formula>$C769&lt;&gt;"INFORMACIÓN"</formula>
    </cfRule>
  </conditionalFormatting>
  <conditionalFormatting sqref="E770">
    <cfRule type="expression" dxfId="2357" priority="2172">
      <formula>$C770&lt;&gt;"INFORMACIÓN"</formula>
    </cfRule>
  </conditionalFormatting>
  <conditionalFormatting sqref="E771">
    <cfRule type="expression" dxfId="2356" priority="2171">
      <formula>$C771&lt;&gt;"INFORMACIÓN"</formula>
    </cfRule>
  </conditionalFormatting>
  <conditionalFormatting sqref="E772">
    <cfRule type="expression" dxfId="2355" priority="2170">
      <formula>$C772&lt;&gt;"INFORMACIÓN"</formula>
    </cfRule>
  </conditionalFormatting>
  <conditionalFormatting sqref="E773">
    <cfRule type="expression" dxfId="2354" priority="2169">
      <formula>$C773&lt;&gt;"INFORMACIÓN"</formula>
    </cfRule>
  </conditionalFormatting>
  <conditionalFormatting sqref="E774">
    <cfRule type="expression" dxfId="2353" priority="2168">
      <formula>$C774&lt;&gt;"INFORMACIÓN"</formula>
    </cfRule>
  </conditionalFormatting>
  <conditionalFormatting sqref="E775">
    <cfRule type="expression" dxfId="2352" priority="2167">
      <formula>$C775&lt;&gt;"INFORMACIÓN"</formula>
    </cfRule>
  </conditionalFormatting>
  <conditionalFormatting sqref="E776">
    <cfRule type="expression" dxfId="2351" priority="2166">
      <formula>$C776&lt;&gt;"INFORMACIÓN"</formula>
    </cfRule>
  </conditionalFormatting>
  <conditionalFormatting sqref="E777">
    <cfRule type="expression" dxfId="2350" priority="2165">
      <formula>$C777&lt;&gt;"INFORMACIÓN"</formula>
    </cfRule>
  </conditionalFormatting>
  <conditionalFormatting sqref="E778">
    <cfRule type="expression" dxfId="2349" priority="2164">
      <formula>$C778&lt;&gt;"INFORMACIÓN"</formula>
    </cfRule>
  </conditionalFormatting>
  <conditionalFormatting sqref="E779">
    <cfRule type="expression" dxfId="2348" priority="2163">
      <formula>$C779&lt;&gt;"INFORMACIÓN"</formula>
    </cfRule>
  </conditionalFormatting>
  <conditionalFormatting sqref="E780">
    <cfRule type="expression" dxfId="2347" priority="2162">
      <formula>$C780&lt;&gt;"INFORMACIÓN"</formula>
    </cfRule>
  </conditionalFormatting>
  <conditionalFormatting sqref="F751">
    <cfRule type="expression" dxfId="2346" priority="2159">
      <formula>$C751&lt;&gt;"INFORMACIÓN"</formula>
    </cfRule>
  </conditionalFormatting>
  <conditionalFormatting sqref="F752">
    <cfRule type="expression" dxfId="2345" priority="2158">
      <formula>$C752&lt;&gt;"INFORMACIÓN"</formula>
    </cfRule>
  </conditionalFormatting>
  <conditionalFormatting sqref="F753">
    <cfRule type="expression" dxfId="2344" priority="2157">
      <formula>$C753&lt;&gt;"INFORMACIÓN"</formula>
    </cfRule>
  </conditionalFormatting>
  <conditionalFormatting sqref="F754">
    <cfRule type="expression" dxfId="2343" priority="2156">
      <formula>$C754&lt;&gt;"INFORMACIÓN"</formula>
    </cfRule>
  </conditionalFormatting>
  <conditionalFormatting sqref="F755">
    <cfRule type="expression" dxfId="2342" priority="2155">
      <formula>$C755&lt;&gt;"INFORMACIÓN"</formula>
    </cfRule>
  </conditionalFormatting>
  <conditionalFormatting sqref="F756">
    <cfRule type="expression" dxfId="2341" priority="2154">
      <formula>$C756&lt;&gt;"INFORMACIÓN"</formula>
    </cfRule>
  </conditionalFormatting>
  <conditionalFormatting sqref="F757">
    <cfRule type="expression" dxfId="2340" priority="2153">
      <formula>$C757&lt;&gt;"INFORMACIÓN"</formula>
    </cfRule>
  </conditionalFormatting>
  <conditionalFormatting sqref="F758:F759">
    <cfRule type="expression" dxfId="2339" priority="2152">
      <formula>$C758&lt;&gt;"INFORMACIÓN"</formula>
    </cfRule>
  </conditionalFormatting>
  <conditionalFormatting sqref="F759">
    <cfRule type="expression" dxfId="2338" priority="2151">
      <formula>$C759&lt;&gt;"INFORMACIÓN"</formula>
    </cfRule>
  </conditionalFormatting>
  <conditionalFormatting sqref="F760">
    <cfRule type="expression" dxfId="2337" priority="2150">
      <formula>$C760&lt;&gt;"INFORMACIÓN"</formula>
    </cfRule>
  </conditionalFormatting>
  <conditionalFormatting sqref="F761">
    <cfRule type="expression" dxfId="2336" priority="2149">
      <formula>$C761&lt;&gt;"INFORMACIÓN"</formula>
    </cfRule>
  </conditionalFormatting>
  <conditionalFormatting sqref="F762">
    <cfRule type="expression" dxfId="2335" priority="2148">
      <formula>$C762&lt;&gt;"INFORMACIÓN"</formula>
    </cfRule>
  </conditionalFormatting>
  <conditionalFormatting sqref="F763">
    <cfRule type="expression" dxfId="2334" priority="2147">
      <formula>$C763&lt;&gt;"INFORMACIÓN"</formula>
    </cfRule>
  </conditionalFormatting>
  <conditionalFormatting sqref="F764">
    <cfRule type="expression" dxfId="2333" priority="2146">
      <formula>$C764&lt;&gt;"INFORMACIÓN"</formula>
    </cfRule>
  </conditionalFormatting>
  <conditionalFormatting sqref="F765">
    <cfRule type="expression" dxfId="2332" priority="2145">
      <formula>$C765&lt;&gt;"INFORMACIÓN"</formula>
    </cfRule>
  </conditionalFormatting>
  <conditionalFormatting sqref="F766">
    <cfRule type="expression" dxfId="2331" priority="2144">
      <formula>$C766&lt;&gt;"INFORMACIÓN"</formula>
    </cfRule>
  </conditionalFormatting>
  <conditionalFormatting sqref="F767">
    <cfRule type="expression" dxfId="2330" priority="2143">
      <formula>$C767&lt;&gt;"INFORMACIÓN"</formula>
    </cfRule>
  </conditionalFormatting>
  <conditionalFormatting sqref="F768">
    <cfRule type="expression" dxfId="2329" priority="2142">
      <formula>$C768&lt;&gt;"INFORMACIÓN"</formula>
    </cfRule>
  </conditionalFormatting>
  <conditionalFormatting sqref="F769">
    <cfRule type="expression" dxfId="2328" priority="2141">
      <formula>$C769&lt;&gt;"INFORMACIÓN"</formula>
    </cfRule>
  </conditionalFormatting>
  <conditionalFormatting sqref="F770">
    <cfRule type="expression" dxfId="2327" priority="2140">
      <formula>$C770&lt;&gt;"INFORMACIÓN"</formula>
    </cfRule>
  </conditionalFormatting>
  <conditionalFormatting sqref="F771">
    <cfRule type="expression" dxfId="2326" priority="2139">
      <formula>$C771&lt;&gt;"INFORMACIÓN"</formula>
    </cfRule>
  </conditionalFormatting>
  <conditionalFormatting sqref="F772">
    <cfRule type="expression" dxfId="2325" priority="2138">
      <formula>$C772&lt;&gt;"INFORMACIÓN"</formula>
    </cfRule>
  </conditionalFormatting>
  <conditionalFormatting sqref="F773">
    <cfRule type="expression" dxfId="2324" priority="2137">
      <formula>$C773&lt;&gt;"INFORMACIÓN"</formula>
    </cfRule>
  </conditionalFormatting>
  <conditionalFormatting sqref="F774">
    <cfRule type="expression" dxfId="2323" priority="2136">
      <formula>$C774&lt;&gt;"INFORMACIÓN"</formula>
    </cfRule>
  </conditionalFormatting>
  <conditionalFormatting sqref="F775">
    <cfRule type="expression" dxfId="2322" priority="2135">
      <formula>$C775&lt;&gt;"INFORMACIÓN"</formula>
    </cfRule>
  </conditionalFormatting>
  <conditionalFormatting sqref="F776">
    <cfRule type="expression" dxfId="2321" priority="2134">
      <formula>$C776&lt;&gt;"INFORMACIÓN"</formula>
    </cfRule>
  </conditionalFormatting>
  <conditionalFormatting sqref="F777">
    <cfRule type="expression" dxfId="2320" priority="2133">
      <formula>$C777&lt;&gt;"INFORMACIÓN"</formula>
    </cfRule>
  </conditionalFormatting>
  <conditionalFormatting sqref="F778">
    <cfRule type="expression" dxfId="2319" priority="2132">
      <formula>$C778&lt;&gt;"INFORMACIÓN"</formula>
    </cfRule>
  </conditionalFormatting>
  <conditionalFormatting sqref="F779">
    <cfRule type="expression" dxfId="2318" priority="2131">
      <formula>$C779&lt;&gt;"INFORMACIÓN"</formula>
    </cfRule>
  </conditionalFormatting>
  <conditionalFormatting sqref="F780">
    <cfRule type="expression" dxfId="2317" priority="2130">
      <formula>$C780&lt;&gt;"INFORMACIÓN"</formula>
    </cfRule>
  </conditionalFormatting>
  <conditionalFormatting sqref="E750">
    <cfRule type="expression" dxfId="2316" priority="2125">
      <formula>$C750&lt;&gt;"INFORMACIÓN"</formula>
    </cfRule>
  </conditionalFormatting>
  <conditionalFormatting sqref="F750">
    <cfRule type="expression" dxfId="2315" priority="2124">
      <formula>$C750&lt;&gt;"INFORMACIÓN"</formula>
    </cfRule>
  </conditionalFormatting>
  <conditionalFormatting sqref="F739">
    <cfRule type="expression" dxfId="2314" priority="2115">
      <formula>$C739&lt;&gt;"INFORMACIÓN"</formula>
    </cfRule>
  </conditionalFormatting>
  <conditionalFormatting sqref="L714:L782 L786">
    <cfRule type="expression" dxfId="2313" priority="2109">
      <formula>#REF!</formula>
    </cfRule>
  </conditionalFormatting>
  <conditionalFormatting sqref="Q783:R784 Q786:R787 R785 L714:L782 L786">
    <cfRule type="cellIs" dxfId="2312" priority="2108" operator="equal">
      <formula>#REF!</formula>
    </cfRule>
  </conditionalFormatting>
  <conditionalFormatting sqref="J714:J782 J786">
    <cfRule type="expression" dxfId="2311" priority="2105">
      <formula>#REF!</formula>
    </cfRule>
  </conditionalFormatting>
  <conditionalFormatting sqref="J714:J782 J786">
    <cfRule type="cellIs" dxfId="2310" priority="2104" operator="equal">
      <formula>#REF!</formula>
    </cfRule>
  </conditionalFormatting>
  <conditionalFormatting sqref="Q716:R720">
    <cfRule type="cellIs" dxfId="2309" priority="2102" operator="equal">
      <formula>#REF!</formula>
    </cfRule>
  </conditionalFormatting>
  <conditionalFormatting sqref="Q722:R733">
    <cfRule type="cellIs" dxfId="2308" priority="2098" operator="equal">
      <formula>#REF!</formula>
    </cfRule>
  </conditionalFormatting>
  <conditionalFormatting sqref="R734:R749">
    <cfRule type="cellIs" dxfId="2307" priority="2094" operator="equal">
      <formula>#REF!</formula>
    </cfRule>
  </conditionalFormatting>
  <conditionalFormatting sqref="Q751:R782">
    <cfRule type="cellIs" dxfId="2306" priority="2091" operator="equal">
      <formula>#REF!</formula>
    </cfRule>
  </conditionalFormatting>
  <conditionalFormatting sqref="Q750:R750">
    <cfRule type="cellIs" dxfId="2305" priority="2088" operator="equal">
      <formula>#REF!</formula>
    </cfRule>
  </conditionalFormatting>
  <conditionalFormatting sqref="Q785">
    <cfRule type="cellIs" dxfId="2304" priority="2085" operator="equal">
      <formula>#REF!</formula>
    </cfRule>
  </conditionalFormatting>
  <conditionalFormatting sqref="Q734:Q749">
    <cfRule type="cellIs" dxfId="2303" priority="2084" operator="equal">
      <formula>#REF!</formula>
    </cfRule>
  </conditionalFormatting>
  <conditionalFormatting sqref="Y714">
    <cfRule type="expression" dxfId="2302" priority="2081">
      <formula>Y714&lt;&gt;""</formula>
    </cfRule>
    <cfRule type="expression" dxfId="2301" priority="2082">
      <formula>A715&lt;&gt;""</formula>
    </cfRule>
  </conditionalFormatting>
  <conditionalFormatting sqref="Y783">
    <cfRule type="expression" dxfId="2300" priority="2079">
      <formula>Y783&lt;&gt;""</formula>
    </cfRule>
    <cfRule type="expression" dxfId="2299" priority="2080">
      <formula>A784&lt;&gt;""</formula>
    </cfRule>
  </conditionalFormatting>
  <conditionalFormatting sqref="Y784">
    <cfRule type="expression" dxfId="2298" priority="2077">
      <formula>Y784&lt;&gt;""</formula>
    </cfRule>
    <cfRule type="expression" dxfId="2297" priority="2078">
      <formula>A785&lt;&gt;""</formula>
    </cfRule>
  </conditionalFormatting>
  <conditionalFormatting sqref="Y785">
    <cfRule type="expression" dxfId="2296" priority="2075">
      <formula>Y785&lt;&gt;""</formula>
    </cfRule>
    <cfRule type="expression" dxfId="2295" priority="2076">
      <formula>A786&lt;&gt;""</formula>
    </cfRule>
  </conditionalFormatting>
  <conditionalFormatting sqref="Y786">
    <cfRule type="expression" dxfId="2294" priority="2073">
      <formula>Y786&lt;&gt;""</formula>
    </cfRule>
    <cfRule type="expression" dxfId="2293" priority="2074">
      <formula>A787&lt;&gt;""</formula>
    </cfRule>
  </conditionalFormatting>
  <conditionalFormatting sqref="Y715">
    <cfRule type="expression" dxfId="2292" priority="2069">
      <formula>Y715&lt;&gt;""</formula>
    </cfRule>
    <cfRule type="expression" dxfId="2291" priority="2070">
      <formula>A716&lt;&gt;""</formula>
    </cfRule>
  </conditionalFormatting>
  <conditionalFormatting sqref="Y716">
    <cfRule type="expression" dxfId="2290" priority="2067">
      <formula>Y716&lt;&gt;""</formula>
    </cfRule>
    <cfRule type="expression" dxfId="2289" priority="2068">
      <formula>A717&lt;&gt;""</formula>
    </cfRule>
  </conditionalFormatting>
  <conditionalFormatting sqref="Y717">
    <cfRule type="expression" dxfId="2288" priority="2065">
      <formula>Y717&lt;&gt;""</formula>
    </cfRule>
    <cfRule type="expression" dxfId="2287" priority="2066">
      <formula>A718&lt;&gt;""</formula>
    </cfRule>
  </conditionalFormatting>
  <conditionalFormatting sqref="Y718">
    <cfRule type="expression" dxfId="2286" priority="2063">
      <formula>Y718&lt;&gt;""</formula>
    </cfRule>
    <cfRule type="expression" dxfId="2285" priority="2064">
      <formula>A719&lt;&gt;""</formula>
    </cfRule>
  </conditionalFormatting>
  <conditionalFormatting sqref="Y719">
    <cfRule type="expression" dxfId="2284" priority="2061">
      <formula>Y719&lt;&gt;""</formula>
    </cfRule>
    <cfRule type="expression" dxfId="2283" priority="2062">
      <formula>A720&lt;&gt;""</formula>
    </cfRule>
  </conditionalFormatting>
  <conditionalFormatting sqref="Y720">
    <cfRule type="expression" dxfId="2282" priority="2059">
      <formula>Y720&lt;&gt;""</formula>
    </cfRule>
    <cfRule type="expression" dxfId="2281" priority="2060">
      <formula>A721&lt;&gt;""</formula>
    </cfRule>
  </conditionalFormatting>
  <conditionalFormatting sqref="Y721">
    <cfRule type="expression" dxfId="2280" priority="2057">
      <formula>Y721&lt;&gt;""</formula>
    </cfRule>
    <cfRule type="expression" dxfId="2279" priority="2058">
      <formula>A722&lt;&gt;""</formula>
    </cfRule>
  </conditionalFormatting>
  <conditionalFormatting sqref="Y722">
    <cfRule type="expression" dxfId="2278" priority="2055">
      <formula>Y722&lt;&gt;""</formula>
    </cfRule>
    <cfRule type="expression" dxfId="2277" priority="2056">
      <formula>A723&lt;&gt;""</formula>
    </cfRule>
  </conditionalFormatting>
  <conditionalFormatting sqref="Y723">
    <cfRule type="expression" dxfId="2276" priority="2053">
      <formula>Y723&lt;&gt;""</formula>
    </cfRule>
    <cfRule type="expression" dxfId="2275" priority="2054">
      <formula>A724&lt;&gt;""</formula>
    </cfRule>
  </conditionalFormatting>
  <conditionalFormatting sqref="Y724">
    <cfRule type="expression" dxfId="2274" priority="2051">
      <formula>Y724&lt;&gt;""</formula>
    </cfRule>
    <cfRule type="expression" dxfId="2273" priority="2052">
      <formula>A725&lt;&gt;""</formula>
    </cfRule>
  </conditionalFormatting>
  <conditionalFormatting sqref="Y725">
    <cfRule type="expression" dxfId="2272" priority="2049">
      <formula>Y725&lt;&gt;""</formula>
    </cfRule>
    <cfRule type="expression" dxfId="2271" priority="2050">
      <formula>A726&lt;&gt;""</formula>
    </cfRule>
  </conditionalFormatting>
  <conditionalFormatting sqref="Y726">
    <cfRule type="expression" dxfId="2270" priority="2047">
      <formula>Y726&lt;&gt;""</formula>
    </cfRule>
    <cfRule type="expression" dxfId="2269" priority="2048">
      <formula>A727&lt;&gt;""</formula>
    </cfRule>
  </conditionalFormatting>
  <conditionalFormatting sqref="Y727">
    <cfRule type="expression" dxfId="2268" priority="2045">
      <formula>Y727&lt;&gt;""</formula>
    </cfRule>
    <cfRule type="expression" dxfId="2267" priority="2046">
      <formula>A728&lt;&gt;""</formula>
    </cfRule>
  </conditionalFormatting>
  <conditionalFormatting sqref="Y728">
    <cfRule type="expression" dxfId="2266" priority="2043">
      <formula>Y728&lt;&gt;""</formula>
    </cfRule>
    <cfRule type="expression" dxfId="2265" priority="2044">
      <formula>A729&lt;&gt;""</formula>
    </cfRule>
  </conditionalFormatting>
  <conditionalFormatting sqref="Y729">
    <cfRule type="expression" dxfId="2264" priority="2041">
      <formula>Y729&lt;&gt;""</formula>
    </cfRule>
    <cfRule type="expression" dxfId="2263" priority="2042">
      <formula>A730&lt;&gt;""</formula>
    </cfRule>
  </conditionalFormatting>
  <conditionalFormatting sqref="Y730">
    <cfRule type="expression" dxfId="2262" priority="2039">
      <formula>Y730&lt;&gt;""</formula>
    </cfRule>
    <cfRule type="expression" dxfId="2261" priority="2040">
      <formula>A731&lt;&gt;""</formula>
    </cfRule>
  </conditionalFormatting>
  <conditionalFormatting sqref="Y731">
    <cfRule type="expression" dxfId="2260" priority="2037">
      <formula>Y731&lt;&gt;""</formula>
    </cfRule>
    <cfRule type="expression" dxfId="2259" priority="2038">
      <formula>A732&lt;&gt;""</formula>
    </cfRule>
  </conditionalFormatting>
  <conditionalFormatting sqref="Y732">
    <cfRule type="expression" dxfId="2258" priority="2035">
      <formula>Y732&lt;&gt;""</formula>
    </cfRule>
    <cfRule type="expression" dxfId="2257" priority="2036">
      <formula>A733&lt;&gt;""</formula>
    </cfRule>
  </conditionalFormatting>
  <conditionalFormatting sqref="Y733">
    <cfRule type="expression" dxfId="2256" priority="2033">
      <formula>Y733&lt;&gt;""</formula>
    </cfRule>
    <cfRule type="expression" dxfId="2255" priority="2034">
      <formula>A734&lt;&gt;""</formula>
    </cfRule>
  </conditionalFormatting>
  <conditionalFormatting sqref="Y749">
    <cfRule type="expression" dxfId="2254" priority="2031">
      <formula>Y749&lt;&gt;""</formula>
    </cfRule>
    <cfRule type="expression" dxfId="2253" priority="2032">
      <formula>A750&lt;&gt;""</formula>
    </cfRule>
  </conditionalFormatting>
  <conditionalFormatting sqref="Y750">
    <cfRule type="expression" dxfId="2252" priority="2029">
      <formula>Y750&lt;&gt;""</formula>
    </cfRule>
    <cfRule type="expression" dxfId="2251" priority="2030">
      <formula>A751&lt;&gt;""</formula>
    </cfRule>
  </conditionalFormatting>
  <conditionalFormatting sqref="Y751">
    <cfRule type="expression" dxfId="2250" priority="2027">
      <formula>Y751&lt;&gt;""</formula>
    </cfRule>
    <cfRule type="expression" dxfId="2249" priority="2028">
      <formula>A752&lt;&gt;""</formula>
    </cfRule>
  </conditionalFormatting>
  <conditionalFormatting sqref="Y752">
    <cfRule type="expression" dxfId="2248" priority="2025">
      <formula>Y752&lt;&gt;""</formula>
    </cfRule>
    <cfRule type="expression" dxfId="2247" priority="2026">
      <formula>A753&lt;&gt;""</formula>
    </cfRule>
  </conditionalFormatting>
  <conditionalFormatting sqref="Y753">
    <cfRule type="expression" dxfId="2246" priority="2023">
      <formula>Y753&lt;&gt;""</formula>
    </cfRule>
    <cfRule type="expression" dxfId="2245" priority="2024">
      <formula>A754&lt;&gt;""</formula>
    </cfRule>
  </conditionalFormatting>
  <conditionalFormatting sqref="Y754">
    <cfRule type="expression" dxfId="2244" priority="2021">
      <formula>Y754&lt;&gt;""</formula>
    </cfRule>
    <cfRule type="expression" dxfId="2243" priority="2022">
      <formula>A755&lt;&gt;""</formula>
    </cfRule>
  </conditionalFormatting>
  <conditionalFormatting sqref="Y755">
    <cfRule type="expression" dxfId="2242" priority="2019">
      <formula>Y755&lt;&gt;""</formula>
    </cfRule>
    <cfRule type="expression" dxfId="2241" priority="2020">
      <formula>A756&lt;&gt;""</formula>
    </cfRule>
  </conditionalFormatting>
  <conditionalFormatting sqref="Y756">
    <cfRule type="expression" dxfId="2240" priority="2017">
      <formula>Y756&lt;&gt;""</formula>
    </cfRule>
    <cfRule type="expression" dxfId="2239" priority="2018">
      <formula>A757&lt;&gt;""</formula>
    </cfRule>
  </conditionalFormatting>
  <conditionalFormatting sqref="Y757">
    <cfRule type="expression" dxfId="2238" priority="2015">
      <formula>Y757&lt;&gt;""</formula>
    </cfRule>
    <cfRule type="expression" dxfId="2237" priority="2016">
      <formula>A758&lt;&gt;""</formula>
    </cfRule>
  </conditionalFormatting>
  <conditionalFormatting sqref="Y758">
    <cfRule type="expression" dxfId="2236" priority="2013">
      <formula>Y758&lt;&gt;""</formula>
    </cfRule>
    <cfRule type="expression" dxfId="2235" priority="2014">
      <formula>A759&lt;&gt;""</formula>
    </cfRule>
  </conditionalFormatting>
  <conditionalFormatting sqref="Y759">
    <cfRule type="expression" dxfId="2234" priority="2011">
      <formula>Y759&lt;&gt;""</formula>
    </cfRule>
    <cfRule type="expression" dxfId="2233" priority="2012">
      <formula>A760&lt;&gt;""</formula>
    </cfRule>
  </conditionalFormatting>
  <conditionalFormatting sqref="Y760">
    <cfRule type="expression" dxfId="2232" priority="2009">
      <formula>Y760&lt;&gt;""</formula>
    </cfRule>
    <cfRule type="expression" dxfId="2231" priority="2010">
      <formula>A761&lt;&gt;""</formula>
    </cfRule>
  </conditionalFormatting>
  <conditionalFormatting sqref="Y761">
    <cfRule type="expression" dxfId="2230" priority="2007">
      <formula>Y761&lt;&gt;""</formula>
    </cfRule>
    <cfRule type="expression" dxfId="2229" priority="2008">
      <formula>A762&lt;&gt;""</formula>
    </cfRule>
  </conditionalFormatting>
  <conditionalFormatting sqref="Y762">
    <cfRule type="expression" dxfId="2228" priority="2005">
      <formula>Y762&lt;&gt;""</formula>
    </cfRule>
    <cfRule type="expression" dxfId="2227" priority="2006">
      <formula>A763&lt;&gt;""</formula>
    </cfRule>
  </conditionalFormatting>
  <conditionalFormatting sqref="Y763">
    <cfRule type="expression" dxfId="2226" priority="2003">
      <formula>Y763&lt;&gt;""</formula>
    </cfRule>
    <cfRule type="expression" dxfId="2225" priority="2004">
      <formula>A764&lt;&gt;""</formula>
    </cfRule>
  </conditionalFormatting>
  <conditionalFormatting sqref="Y764">
    <cfRule type="expression" dxfId="2224" priority="2001">
      <formula>Y764&lt;&gt;""</formula>
    </cfRule>
    <cfRule type="expression" dxfId="2223" priority="2002">
      <formula>A765&lt;&gt;""</formula>
    </cfRule>
  </conditionalFormatting>
  <conditionalFormatting sqref="Y765">
    <cfRule type="expression" dxfId="2222" priority="1999">
      <formula>Y765&lt;&gt;""</formula>
    </cfRule>
    <cfRule type="expression" dxfId="2221" priority="2000">
      <formula>A766&lt;&gt;""</formula>
    </cfRule>
  </conditionalFormatting>
  <conditionalFormatting sqref="Y766">
    <cfRule type="expression" dxfId="2220" priority="1997">
      <formula>Y766&lt;&gt;""</formula>
    </cfRule>
    <cfRule type="expression" dxfId="2219" priority="1998">
      <formula>A767&lt;&gt;""</formula>
    </cfRule>
  </conditionalFormatting>
  <conditionalFormatting sqref="Y767">
    <cfRule type="expression" dxfId="2218" priority="1995">
      <formula>Y767&lt;&gt;""</formula>
    </cfRule>
    <cfRule type="expression" dxfId="2217" priority="1996">
      <formula>A768&lt;&gt;""</formula>
    </cfRule>
  </conditionalFormatting>
  <conditionalFormatting sqref="Y768">
    <cfRule type="expression" dxfId="2216" priority="1993">
      <formula>Y768&lt;&gt;""</formula>
    </cfRule>
    <cfRule type="expression" dxfId="2215" priority="1994">
      <formula>A769&lt;&gt;""</formula>
    </cfRule>
  </conditionalFormatting>
  <conditionalFormatting sqref="Y769">
    <cfRule type="expression" dxfId="2214" priority="1991">
      <formula>Y769&lt;&gt;""</formula>
    </cfRule>
    <cfRule type="expression" dxfId="2213" priority="1992">
      <formula>A770&lt;&gt;""</formula>
    </cfRule>
  </conditionalFormatting>
  <conditionalFormatting sqref="Y770">
    <cfRule type="expression" dxfId="2212" priority="1989">
      <formula>Y770&lt;&gt;""</formula>
    </cfRule>
    <cfRule type="expression" dxfId="2211" priority="1990">
      <formula>A771&lt;&gt;""</formula>
    </cfRule>
  </conditionalFormatting>
  <conditionalFormatting sqref="Y771">
    <cfRule type="expression" dxfId="2210" priority="1987">
      <formula>Y771&lt;&gt;""</formula>
    </cfRule>
    <cfRule type="expression" dxfId="2209" priority="1988">
      <formula>A772&lt;&gt;""</formula>
    </cfRule>
  </conditionalFormatting>
  <conditionalFormatting sqref="Y772">
    <cfRule type="expression" dxfId="2208" priority="1985">
      <formula>Y772&lt;&gt;""</formula>
    </cfRule>
    <cfRule type="expression" dxfId="2207" priority="1986">
      <formula>A773&lt;&gt;""</formula>
    </cfRule>
  </conditionalFormatting>
  <conditionalFormatting sqref="Y773">
    <cfRule type="expression" dxfId="2206" priority="1983">
      <formula>Y773&lt;&gt;""</formula>
    </cfRule>
    <cfRule type="expression" dxfId="2205" priority="1984">
      <formula>A774&lt;&gt;""</formula>
    </cfRule>
  </conditionalFormatting>
  <conditionalFormatting sqref="Y774">
    <cfRule type="expression" dxfId="2204" priority="1981">
      <formula>Y774&lt;&gt;""</formula>
    </cfRule>
    <cfRule type="expression" dxfId="2203" priority="1982">
      <formula>A775&lt;&gt;""</formula>
    </cfRule>
  </conditionalFormatting>
  <conditionalFormatting sqref="Y775">
    <cfRule type="expression" dxfId="2202" priority="1979">
      <formula>Y775&lt;&gt;""</formula>
    </cfRule>
    <cfRule type="expression" dxfId="2201" priority="1980">
      <formula>A776&lt;&gt;""</formula>
    </cfRule>
  </conditionalFormatting>
  <conditionalFormatting sqref="Y776">
    <cfRule type="expression" dxfId="2200" priority="1977">
      <formula>Y776&lt;&gt;""</formula>
    </cfRule>
    <cfRule type="expression" dxfId="2199" priority="1978">
      <formula>A777&lt;&gt;""</formula>
    </cfRule>
  </conditionalFormatting>
  <conditionalFormatting sqref="Y777">
    <cfRule type="expression" dxfId="2198" priority="1975">
      <formula>Y777&lt;&gt;""</formula>
    </cfRule>
    <cfRule type="expression" dxfId="2197" priority="1976">
      <formula>A778&lt;&gt;""</formula>
    </cfRule>
  </conditionalFormatting>
  <conditionalFormatting sqref="Y778">
    <cfRule type="expression" dxfId="2196" priority="1973">
      <formula>Y778&lt;&gt;""</formula>
    </cfRule>
    <cfRule type="expression" dxfId="2195" priority="1974">
      <formula>A779&lt;&gt;""</formula>
    </cfRule>
  </conditionalFormatting>
  <conditionalFormatting sqref="Y779">
    <cfRule type="expression" dxfId="2194" priority="1971">
      <formula>Y779&lt;&gt;""</formula>
    </cfRule>
    <cfRule type="expression" dxfId="2193" priority="1972">
      <formula>A780&lt;&gt;""</formula>
    </cfRule>
  </conditionalFormatting>
  <conditionalFormatting sqref="Y780">
    <cfRule type="expression" dxfId="2192" priority="1969">
      <formula>Y780&lt;&gt;""</formula>
    </cfRule>
    <cfRule type="expression" dxfId="2191" priority="1970">
      <formula>A781&lt;&gt;""</formula>
    </cfRule>
  </conditionalFormatting>
  <conditionalFormatting sqref="Y781">
    <cfRule type="expression" dxfId="2190" priority="1967">
      <formula>Y781&lt;&gt;""</formula>
    </cfRule>
    <cfRule type="expression" dxfId="2189" priority="1968">
      <formula>A782&lt;&gt;""</formula>
    </cfRule>
  </conditionalFormatting>
  <conditionalFormatting sqref="Y782">
    <cfRule type="expression" dxfId="2188" priority="1965">
      <formula>Y782&lt;&gt;""</formula>
    </cfRule>
    <cfRule type="expression" dxfId="2187" priority="1966">
      <formula>A783&lt;&gt;""</formula>
    </cfRule>
  </conditionalFormatting>
  <conditionalFormatting sqref="Y734">
    <cfRule type="expression" dxfId="2186" priority="1963">
      <formula>Y734&lt;&gt;""</formula>
    </cfRule>
    <cfRule type="expression" dxfId="2185" priority="1964">
      <formula>A735&lt;&gt;""</formula>
    </cfRule>
  </conditionalFormatting>
  <conditionalFormatting sqref="Y735">
    <cfRule type="expression" dxfId="2184" priority="1961">
      <formula>Y735&lt;&gt;""</formula>
    </cfRule>
    <cfRule type="expression" dxfId="2183" priority="1962">
      <formula>A736&lt;&gt;""</formula>
    </cfRule>
  </conditionalFormatting>
  <conditionalFormatting sqref="Y736">
    <cfRule type="expression" dxfId="2182" priority="1959">
      <formula>Y736&lt;&gt;""</formula>
    </cfRule>
    <cfRule type="expression" dxfId="2181" priority="1960">
      <formula>A737&lt;&gt;""</formula>
    </cfRule>
  </conditionalFormatting>
  <conditionalFormatting sqref="Y737">
    <cfRule type="expression" dxfId="2180" priority="1957">
      <formula>Y737&lt;&gt;""</formula>
    </cfRule>
    <cfRule type="expression" dxfId="2179" priority="1958">
      <formula>A738&lt;&gt;""</formula>
    </cfRule>
  </conditionalFormatting>
  <conditionalFormatting sqref="Y738">
    <cfRule type="expression" dxfId="2178" priority="1955">
      <formula>Y738&lt;&gt;""</formula>
    </cfRule>
    <cfRule type="expression" dxfId="2177" priority="1956">
      <formula>A739&lt;&gt;""</formula>
    </cfRule>
  </conditionalFormatting>
  <conditionalFormatting sqref="Y739">
    <cfRule type="expression" dxfId="2176" priority="1953">
      <formula>Y739&lt;&gt;""</formula>
    </cfRule>
    <cfRule type="expression" dxfId="2175" priority="1954">
      <formula>A740&lt;&gt;""</formula>
    </cfRule>
  </conditionalFormatting>
  <conditionalFormatting sqref="Y740">
    <cfRule type="expression" dxfId="2174" priority="1951">
      <formula>Y740&lt;&gt;""</formula>
    </cfRule>
    <cfRule type="expression" dxfId="2173" priority="1952">
      <formula>A741&lt;&gt;""</formula>
    </cfRule>
  </conditionalFormatting>
  <conditionalFormatting sqref="Y741">
    <cfRule type="expression" dxfId="2172" priority="1949">
      <formula>Y741&lt;&gt;""</formula>
    </cfRule>
    <cfRule type="expression" dxfId="2171" priority="1950">
      <formula>A742&lt;&gt;""</formula>
    </cfRule>
  </conditionalFormatting>
  <conditionalFormatting sqref="Y742">
    <cfRule type="expression" dxfId="2170" priority="1947">
      <formula>Y742&lt;&gt;""</formula>
    </cfRule>
    <cfRule type="expression" dxfId="2169" priority="1948">
      <formula>A743&lt;&gt;""</formula>
    </cfRule>
  </conditionalFormatting>
  <conditionalFormatting sqref="Y743">
    <cfRule type="expression" dxfId="2168" priority="1945">
      <formula>Y743&lt;&gt;""</formula>
    </cfRule>
    <cfRule type="expression" dxfId="2167" priority="1946">
      <formula>A744&lt;&gt;""</formula>
    </cfRule>
  </conditionalFormatting>
  <conditionalFormatting sqref="Y744">
    <cfRule type="expression" dxfId="2166" priority="1943">
      <formula>Y744&lt;&gt;""</formula>
    </cfRule>
    <cfRule type="expression" dxfId="2165" priority="1944">
      <formula>A745&lt;&gt;""</formula>
    </cfRule>
  </conditionalFormatting>
  <conditionalFormatting sqref="Y745">
    <cfRule type="expression" dxfId="2164" priority="1941">
      <formula>Y745&lt;&gt;""</formula>
    </cfRule>
    <cfRule type="expression" dxfId="2163" priority="1942">
      <formula>A746&lt;&gt;""</formula>
    </cfRule>
  </conditionalFormatting>
  <conditionalFormatting sqref="Y746">
    <cfRule type="expression" dxfId="2162" priority="1939">
      <formula>Y746&lt;&gt;""</formula>
    </cfRule>
    <cfRule type="expression" dxfId="2161" priority="1940">
      <formula>A747&lt;&gt;""</formula>
    </cfRule>
  </conditionalFormatting>
  <conditionalFormatting sqref="Y747">
    <cfRule type="expression" dxfId="2160" priority="1937">
      <formula>Y747&lt;&gt;""</formula>
    </cfRule>
    <cfRule type="expression" dxfId="2159" priority="1938">
      <formula>A748&lt;&gt;""</formula>
    </cfRule>
  </conditionalFormatting>
  <conditionalFormatting sqref="Y748">
    <cfRule type="expression" dxfId="2158" priority="1935">
      <formula>Y748&lt;&gt;""</formula>
    </cfRule>
    <cfRule type="expression" dxfId="2157" priority="1936">
      <formula>A749&lt;&gt;""</formula>
    </cfRule>
  </conditionalFormatting>
  <conditionalFormatting sqref="AC714">
    <cfRule type="expression" dxfId="2156" priority="1933">
      <formula>AC714&lt;&gt;""</formula>
    </cfRule>
    <cfRule type="expression" dxfId="2155" priority="1934">
      <formula>A715&lt;&gt;""</formula>
    </cfRule>
  </conditionalFormatting>
  <conditionalFormatting sqref="AC720">
    <cfRule type="expression" dxfId="2154" priority="1931">
      <formula>AC720&lt;&gt;""</formula>
    </cfRule>
    <cfRule type="expression" dxfId="2153" priority="1932">
      <formula>A721&lt;&gt;""</formula>
    </cfRule>
  </conditionalFormatting>
  <conditionalFormatting sqref="AC783">
    <cfRule type="expression" dxfId="2152" priority="1929">
      <formula>AC783&lt;&gt;""</formula>
    </cfRule>
    <cfRule type="expression" dxfId="2151" priority="1930">
      <formula>A784&lt;&gt;""</formula>
    </cfRule>
  </conditionalFormatting>
  <conditionalFormatting sqref="AC784">
    <cfRule type="expression" dxfId="2150" priority="1927">
      <formula>AC784&lt;&gt;""</formula>
    </cfRule>
    <cfRule type="expression" dxfId="2149" priority="1928">
      <formula>A785&lt;&gt;""</formula>
    </cfRule>
  </conditionalFormatting>
  <conditionalFormatting sqref="AC785">
    <cfRule type="expression" dxfId="2148" priority="1925">
      <formula>AC785&lt;&gt;""</formula>
    </cfRule>
    <cfRule type="expression" dxfId="2147" priority="1926">
      <formula>A786&lt;&gt;""</formula>
    </cfRule>
  </conditionalFormatting>
  <conditionalFormatting sqref="AC786">
    <cfRule type="expression" dxfId="2146" priority="1923">
      <formula>AC786&lt;&gt;""</formula>
    </cfRule>
    <cfRule type="expression" dxfId="2145" priority="1924">
      <formula>A787&lt;&gt;""</formula>
    </cfRule>
  </conditionalFormatting>
  <conditionalFormatting sqref="AC715">
    <cfRule type="expression" dxfId="2144" priority="1919">
      <formula>AC715&lt;&gt;""</formula>
    </cfRule>
    <cfRule type="expression" dxfId="2143" priority="1920">
      <formula>A716&lt;&gt;""</formula>
    </cfRule>
  </conditionalFormatting>
  <conditionalFormatting sqref="AC716">
    <cfRule type="expression" dxfId="2142" priority="1917">
      <formula>AC716&lt;&gt;""</formula>
    </cfRule>
    <cfRule type="expression" dxfId="2141" priority="1918">
      <formula>A717&lt;&gt;""</formula>
    </cfRule>
  </conditionalFormatting>
  <conditionalFormatting sqref="AC717">
    <cfRule type="expression" dxfId="2140" priority="1915">
      <formula>AC717&lt;&gt;""</formula>
    </cfRule>
    <cfRule type="expression" dxfId="2139" priority="1916">
      <formula>A718&lt;&gt;""</formula>
    </cfRule>
  </conditionalFormatting>
  <conditionalFormatting sqref="AC718">
    <cfRule type="expression" dxfId="2138" priority="1913">
      <formula>AC718&lt;&gt;""</formula>
    </cfRule>
    <cfRule type="expression" dxfId="2137" priority="1914">
      <formula>A719&lt;&gt;""</formula>
    </cfRule>
  </conditionalFormatting>
  <conditionalFormatting sqref="AC719">
    <cfRule type="expression" dxfId="2136" priority="1911">
      <formula>AC719&lt;&gt;""</formula>
    </cfRule>
    <cfRule type="expression" dxfId="2135" priority="1912">
      <formula>A720&lt;&gt;""</formula>
    </cfRule>
  </conditionalFormatting>
  <conditionalFormatting sqref="AC721">
    <cfRule type="expression" dxfId="2134" priority="1909">
      <formula>AC721&lt;&gt;""</formula>
    </cfRule>
    <cfRule type="expression" dxfId="2133" priority="1910">
      <formula>A722&lt;&gt;""</formula>
    </cfRule>
  </conditionalFormatting>
  <conditionalFormatting sqref="AC722">
    <cfRule type="expression" dxfId="2132" priority="1907">
      <formula>AC722&lt;&gt;""</formula>
    </cfRule>
    <cfRule type="expression" dxfId="2131" priority="1908">
      <formula>A723&lt;&gt;""</formula>
    </cfRule>
  </conditionalFormatting>
  <conditionalFormatting sqref="AC723">
    <cfRule type="expression" dxfId="2130" priority="1905">
      <formula>AC723&lt;&gt;""</formula>
    </cfRule>
    <cfRule type="expression" dxfId="2129" priority="1906">
      <formula>A724&lt;&gt;""</formula>
    </cfRule>
  </conditionalFormatting>
  <conditionalFormatting sqref="AC724">
    <cfRule type="expression" dxfId="2128" priority="1903">
      <formula>AC724&lt;&gt;""</formula>
    </cfRule>
    <cfRule type="expression" dxfId="2127" priority="1904">
      <formula>A725&lt;&gt;""</formula>
    </cfRule>
  </conditionalFormatting>
  <conditionalFormatting sqref="AC725">
    <cfRule type="expression" dxfId="2126" priority="1901">
      <formula>AC725&lt;&gt;""</formula>
    </cfRule>
    <cfRule type="expression" dxfId="2125" priority="1902">
      <formula>A726&lt;&gt;""</formula>
    </cfRule>
  </conditionalFormatting>
  <conditionalFormatting sqref="AC726">
    <cfRule type="expression" dxfId="2124" priority="1899">
      <formula>AC726&lt;&gt;""</formula>
    </cfRule>
    <cfRule type="expression" dxfId="2123" priority="1900">
      <formula>A727&lt;&gt;""</formula>
    </cfRule>
  </conditionalFormatting>
  <conditionalFormatting sqref="AC727">
    <cfRule type="expression" dxfId="2122" priority="1897">
      <formula>AC727&lt;&gt;""</formula>
    </cfRule>
    <cfRule type="expression" dxfId="2121" priority="1898">
      <formula>A728&lt;&gt;""</formula>
    </cfRule>
  </conditionalFormatting>
  <conditionalFormatting sqref="AC728">
    <cfRule type="expression" dxfId="2120" priority="1895">
      <formula>AC728&lt;&gt;""</formula>
    </cfRule>
    <cfRule type="expression" dxfId="2119" priority="1896">
      <formula>A729&lt;&gt;""</formula>
    </cfRule>
  </conditionalFormatting>
  <conditionalFormatting sqref="AC729">
    <cfRule type="expression" dxfId="2118" priority="1893">
      <formula>AC729&lt;&gt;""</formula>
    </cfRule>
    <cfRule type="expression" dxfId="2117" priority="1894">
      <formula>A730&lt;&gt;""</formula>
    </cfRule>
  </conditionalFormatting>
  <conditionalFormatting sqref="AC730">
    <cfRule type="expression" dxfId="2116" priority="1891">
      <formula>AC730&lt;&gt;""</formula>
    </cfRule>
    <cfRule type="expression" dxfId="2115" priority="1892">
      <formula>A731&lt;&gt;""</formula>
    </cfRule>
  </conditionalFormatting>
  <conditionalFormatting sqref="AC731">
    <cfRule type="expression" dxfId="2114" priority="1889">
      <formula>AC731&lt;&gt;""</formula>
    </cfRule>
    <cfRule type="expression" dxfId="2113" priority="1890">
      <formula>A732&lt;&gt;""</formula>
    </cfRule>
  </conditionalFormatting>
  <conditionalFormatting sqref="AC732">
    <cfRule type="expression" dxfId="2112" priority="1887">
      <formula>AC732&lt;&gt;""</formula>
    </cfRule>
    <cfRule type="expression" dxfId="2111" priority="1888">
      <formula>A733&lt;&gt;""</formula>
    </cfRule>
  </conditionalFormatting>
  <conditionalFormatting sqref="AC733">
    <cfRule type="expression" dxfId="2110" priority="1885">
      <formula>AC733&lt;&gt;""</formula>
    </cfRule>
    <cfRule type="expression" dxfId="2109" priority="1886">
      <formula>A734&lt;&gt;""</formula>
    </cfRule>
  </conditionalFormatting>
  <conditionalFormatting sqref="AC749">
    <cfRule type="expression" dxfId="2108" priority="1883">
      <formula>AC749&lt;&gt;""</formula>
    </cfRule>
    <cfRule type="expression" dxfId="2107" priority="1884">
      <formula>A750&lt;&gt;""</formula>
    </cfRule>
  </conditionalFormatting>
  <conditionalFormatting sqref="AC750">
    <cfRule type="expression" dxfId="2106" priority="1881">
      <formula>AC750&lt;&gt;""</formula>
    </cfRule>
    <cfRule type="expression" dxfId="2105" priority="1882">
      <formula>A751&lt;&gt;""</formula>
    </cfRule>
  </conditionalFormatting>
  <conditionalFormatting sqref="AC751">
    <cfRule type="expression" dxfId="2104" priority="1879">
      <formula>AC751&lt;&gt;""</formula>
    </cfRule>
    <cfRule type="expression" dxfId="2103" priority="1880">
      <formula>A752&lt;&gt;""</formula>
    </cfRule>
  </conditionalFormatting>
  <conditionalFormatting sqref="AC752">
    <cfRule type="expression" dxfId="2102" priority="1877">
      <formula>AC752&lt;&gt;""</formula>
    </cfRule>
    <cfRule type="expression" dxfId="2101" priority="1878">
      <formula>A753&lt;&gt;""</formula>
    </cfRule>
  </conditionalFormatting>
  <conditionalFormatting sqref="AC753">
    <cfRule type="expression" dxfId="2100" priority="1875">
      <formula>AC753&lt;&gt;""</formula>
    </cfRule>
    <cfRule type="expression" dxfId="2099" priority="1876">
      <formula>A754&lt;&gt;""</formula>
    </cfRule>
  </conditionalFormatting>
  <conditionalFormatting sqref="AC754">
    <cfRule type="expression" dxfId="2098" priority="1873">
      <formula>AC754&lt;&gt;""</formula>
    </cfRule>
    <cfRule type="expression" dxfId="2097" priority="1874">
      <formula>A755&lt;&gt;""</formula>
    </cfRule>
  </conditionalFormatting>
  <conditionalFormatting sqref="AC755">
    <cfRule type="expression" dxfId="2096" priority="1871">
      <formula>AC755&lt;&gt;""</formula>
    </cfRule>
    <cfRule type="expression" dxfId="2095" priority="1872">
      <formula>A756&lt;&gt;""</formula>
    </cfRule>
  </conditionalFormatting>
  <conditionalFormatting sqref="AC756">
    <cfRule type="expression" dxfId="2094" priority="1869">
      <formula>AC756&lt;&gt;""</formula>
    </cfRule>
    <cfRule type="expression" dxfId="2093" priority="1870">
      <formula>A757&lt;&gt;""</formula>
    </cfRule>
  </conditionalFormatting>
  <conditionalFormatting sqref="AC757">
    <cfRule type="expression" dxfId="2092" priority="1867">
      <formula>AC757&lt;&gt;""</formula>
    </cfRule>
    <cfRule type="expression" dxfId="2091" priority="1868">
      <formula>A758&lt;&gt;""</formula>
    </cfRule>
  </conditionalFormatting>
  <conditionalFormatting sqref="AC758">
    <cfRule type="expression" dxfId="2090" priority="1865">
      <formula>AC758&lt;&gt;""</formula>
    </cfRule>
    <cfRule type="expression" dxfId="2089" priority="1866">
      <formula>A759&lt;&gt;""</formula>
    </cfRule>
  </conditionalFormatting>
  <conditionalFormatting sqref="AC759">
    <cfRule type="expression" dxfId="2088" priority="1863">
      <formula>AC759&lt;&gt;""</formula>
    </cfRule>
    <cfRule type="expression" dxfId="2087" priority="1864">
      <formula>A760&lt;&gt;""</formula>
    </cfRule>
  </conditionalFormatting>
  <conditionalFormatting sqref="AC760">
    <cfRule type="expression" dxfId="2086" priority="1861">
      <formula>AC760&lt;&gt;""</formula>
    </cfRule>
    <cfRule type="expression" dxfId="2085" priority="1862">
      <formula>A761&lt;&gt;""</formula>
    </cfRule>
  </conditionalFormatting>
  <conditionalFormatting sqref="AC761">
    <cfRule type="expression" dxfId="2084" priority="1859">
      <formula>AC761&lt;&gt;""</formula>
    </cfRule>
    <cfRule type="expression" dxfId="2083" priority="1860">
      <formula>A762&lt;&gt;""</formula>
    </cfRule>
  </conditionalFormatting>
  <conditionalFormatting sqref="AC762">
    <cfRule type="expression" dxfId="2082" priority="1857">
      <formula>AC762&lt;&gt;""</formula>
    </cfRule>
    <cfRule type="expression" dxfId="2081" priority="1858">
      <formula>A763&lt;&gt;""</formula>
    </cfRule>
  </conditionalFormatting>
  <conditionalFormatting sqref="AC763">
    <cfRule type="expression" dxfId="2080" priority="1855">
      <formula>AC763&lt;&gt;""</formula>
    </cfRule>
    <cfRule type="expression" dxfId="2079" priority="1856">
      <formula>A764&lt;&gt;""</formula>
    </cfRule>
  </conditionalFormatting>
  <conditionalFormatting sqref="AC764">
    <cfRule type="expression" dxfId="2078" priority="1853">
      <formula>AC764&lt;&gt;""</formula>
    </cfRule>
    <cfRule type="expression" dxfId="2077" priority="1854">
      <formula>A765&lt;&gt;""</formula>
    </cfRule>
  </conditionalFormatting>
  <conditionalFormatting sqref="AC765">
    <cfRule type="expression" dxfId="2076" priority="1851">
      <formula>AC765&lt;&gt;""</formula>
    </cfRule>
    <cfRule type="expression" dxfId="2075" priority="1852">
      <formula>A766&lt;&gt;""</formula>
    </cfRule>
  </conditionalFormatting>
  <conditionalFormatting sqref="AC766">
    <cfRule type="expression" dxfId="2074" priority="1849">
      <formula>AC766&lt;&gt;""</formula>
    </cfRule>
    <cfRule type="expression" dxfId="2073" priority="1850">
      <formula>A767&lt;&gt;""</formula>
    </cfRule>
  </conditionalFormatting>
  <conditionalFormatting sqref="AC767">
    <cfRule type="expression" dxfId="2072" priority="1847">
      <formula>AC767&lt;&gt;""</formula>
    </cfRule>
    <cfRule type="expression" dxfId="2071" priority="1848">
      <formula>A768&lt;&gt;""</formula>
    </cfRule>
  </conditionalFormatting>
  <conditionalFormatting sqref="AC768">
    <cfRule type="expression" dxfId="2070" priority="1845">
      <formula>AC768&lt;&gt;""</formula>
    </cfRule>
    <cfRule type="expression" dxfId="2069" priority="1846">
      <formula>A769&lt;&gt;""</formula>
    </cfRule>
  </conditionalFormatting>
  <conditionalFormatting sqref="AC769">
    <cfRule type="expression" dxfId="2068" priority="1843">
      <formula>AC769&lt;&gt;""</formula>
    </cfRule>
    <cfRule type="expression" dxfId="2067" priority="1844">
      <formula>A770&lt;&gt;""</formula>
    </cfRule>
  </conditionalFormatting>
  <conditionalFormatting sqref="AC770">
    <cfRule type="expression" dxfId="2066" priority="1841">
      <formula>AC770&lt;&gt;""</formula>
    </cfRule>
    <cfRule type="expression" dxfId="2065" priority="1842">
      <formula>A771&lt;&gt;""</formula>
    </cfRule>
  </conditionalFormatting>
  <conditionalFormatting sqref="AC771">
    <cfRule type="expression" dxfId="2064" priority="1839">
      <formula>AC771&lt;&gt;""</formula>
    </cfRule>
    <cfRule type="expression" dxfId="2063" priority="1840">
      <formula>A772&lt;&gt;""</formula>
    </cfRule>
  </conditionalFormatting>
  <conditionalFormatting sqref="AC772">
    <cfRule type="expression" dxfId="2062" priority="1837">
      <formula>AC772&lt;&gt;""</formula>
    </cfRule>
    <cfRule type="expression" dxfId="2061" priority="1838">
      <formula>A773&lt;&gt;""</formula>
    </cfRule>
  </conditionalFormatting>
  <conditionalFormatting sqref="AC773">
    <cfRule type="expression" dxfId="2060" priority="1835">
      <formula>AC773&lt;&gt;""</formula>
    </cfRule>
    <cfRule type="expression" dxfId="2059" priority="1836">
      <formula>A774&lt;&gt;""</formula>
    </cfRule>
  </conditionalFormatting>
  <conditionalFormatting sqref="AC774">
    <cfRule type="expression" dxfId="2058" priority="1833">
      <formula>AC774&lt;&gt;""</formula>
    </cfRule>
    <cfRule type="expression" dxfId="2057" priority="1834">
      <formula>A775&lt;&gt;""</formula>
    </cfRule>
  </conditionalFormatting>
  <conditionalFormatting sqref="AC775">
    <cfRule type="expression" dxfId="2056" priority="1831">
      <formula>AC775&lt;&gt;""</formula>
    </cfRule>
    <cfRule type="expression" dxfId="2055" priority="1832">
      <formula>A776&lt;&gt;""</formula>
    </cfRule>
  </conditionalFormatting>
  <conditionalFormatting sqref="AC776">
    <cfRule type="expression" dxfId="2054" priority="1829">
      <formula>AC776&lt;&gt;""</formula>
    </cfRule>
    <cfRule type="expression" dxfId="2053" priority="1830">
      <formula>A777&lt;&gt;""</formula>
    </cfRule>
  </conditionalFormatting>
  <conditionalFormatting sqref="AC777">
    <cfRule type="expression" dxfId="2052" priority="1827">
      <formula>AC777&lt;&gt;""</formula>
    </cfRule>
    <cfRule type="expression" dxfId="2051" priority="1828">
      <formula>A778&lt;&gt;""</formula>
    </cfRule>
  </conditionalFormatting>
  <conditionalFormatting sqref="AC778">
    <cfRule type="expression" dxfId="2050" priority="1825">
      <formula>AC778&lt;&gt;""</formula>
    </cfRule>
    <cfRule type="expression" dxfId="2049" priority="1826">
      <formula>A779&lt;&gt;""</formula>
    </cfRule>
  </conditionalFormatting>
  <conditionalFormatting sqref="AC779">
    <cfRule type="expression" dxfId="2048" priority="1823">
      <formula>AC779&lt;&gt;""</formula>
    </cfRule>
    <cfRule type="expression" dxfId="2047" priority="1824">
      <formula>A780&lt;&gt;""</formula>
    </cfRule>
  </conditionalFormatting>
  <conditionalFormatting sqref="AC780">
    <cfRule type="expression" dxfId="2046" priority="1821">
      <formula>AC780&lt;&gt;""</formula>
    </cfRule>
    <cfRule type="expression" dxfId="2045" priority="1822">
      <formula>A781&lt;&gt;""</formula>
    </cfRule>
  </conditionalFormatting>
  <conditionalFormatting sqref="AC781">
    <cfRule type="expression" dxfId="2044" priority="1819">
      <formula>AC781&lt;&gt;""</formula>
    </cfRule>
    <cfRule type="expression" dxfId="2043" priority="1820">
      <formula>A782&lt;&gt;""</formula>
    </cfRule>
  </conditionalFormatting>
  <conditionalFormatting sqref="AC782">
    <cfRule type="expression" dxfId="2042" priority="1817">
      <formula>AC782&lt;&gt;""</formula>
    </cfRule>
    <cfRule type="expression" dxfId="2041" priority="1818">
      <formula>A783&lt;&gt;""</formula>
    </cfRule>
  </conditionalFormatting>
  <conditionalFormatting sqref="AC734">
    <cfRule type="expression" dxfId="2040" priority="1815">
      <formula>AC734&lt;&gt;""</formula>
    </cfRule>
    <cfRule type="expression" dxfId="2039" priority="1816">
      <formula>A735&lt;&gt;""</formula>
    </cfRule>
  </conditionalFormatting>
  <conditionalFormatting sqref="AC735">
    <cfRule type="expression" dxfId="2038" priority="1813">
      <formula>AC735&lt;&gt;""</formula>
    </cfRule>
    <cfRule type="expression" dxfId="2037" priority="1814">
      <formula>A736&lt;&gt;""</formula>
    </cfRule>
  </conditionalFormatting>
  <conditionalFormatting sqref="AC736">
    <cfRule type="expression" dxfId="2036" priority="1811">
      <formula>AC736&lt;&gt;""</formula>
    </cfRule>
    <cfRule type="expression" dxfId="2035" priority="1812">
      <formula>A737&lt;&gt;""</formula>
    </cfRule>
  </conditionalFormatting>
  <conditionalFormatting sqref="AC737">
    <cfRule type="expression" dxfId="2034" priority="1809">
      <formula>AC737&lt;&gt;""</formula>
    </cfRule>
    <cfRule type="expression" dxfId="2033" priority="1810">
      <formula>A738&lt;&gt;""</formula>
    </cfRule>
  </conditionalFormatting>
  <conditionalFormatting sqref="AC738">
    <cfRule type="expression" dxfId="2032" priority="1807">
      <formula>AC738&lt;&gt;""</formula>
    </cfRule>
    <cfRule type="expression" dxfId="2031" priority="1808">
      <formula>A739&lt;&gt;""</formula>
    </cfRule>
  </conditionalFormatting>
  <conditionalFormatting sqref="AC739">
    <cfRule type="expression" dxfId="2030" priority="1805">
      <formula>AC739&lt;&gt;""</formula>
    </cfRule>
    <cfRule type="expression" dxfId="2029" priority="1806">
      <formula>A740&lt;&gt;""</formula>
    </cfRule>
  </conditionalFormatting>
  <conditionalFormatting sqref="AC740">
    <cfRule type="expression" dxfId="2028" priority="1803">
      <formula>AC740&lt;&gt;""</formula>
    </cfRule>
    <cfRule type="expression" dxfId="2027" priority="1804">
      <formula>A741&lt;&gt;""</formula>
    </cfRule>
  </conditionalFormatting>
  <conditionalFormatting sqref="AC741">
    <cfRule type="expression" dxfId="2026" priority="1801">
      <formula>AC741&lt;&gt;""</formula>
    </cfRule>
    <cfRule type="expression" dxfId="2025" priority="1802">
      <formula>A742&lt;&gt;""</formula>
    </cfRule>
  </conditionalFormatting>
  <conditionalFormatting sqref="AC742">
    <cfRule type="expression" dxfId="2024" priority="1799">
      <formula>AC742&lt;&gt;""</formula>
    </cfRule>
    <cfRule type="expression" dxfId="2023" priority="1800">
      <formula>A743&lt;&gt;""</formula>
    </cfRule>
  </conditionalFormatting>
  <conditionalFormatting sqref="AC743">
    <cfRule type="expression" dxfId="2022" priority="1797">
      <formula>AC743&lt;&gt;""</formula>
    </cfRule>
    <cfRule type="expression" dxfId="2021" priority="1798">
      <formula>A744&lt;&gt;""</formula>
    </cfRule>
  </conditionalFormatting>
  <conditionalFormatting sqref="AC744">
    <cfRule type="expression" dxfId="2020" priority="1795">
      <formula>AC744&lt;&gt;""</formula>
    </cfRule>
    <cfRule type="expression" dxfId="2019" priority="1796">
      <formula>A745&lt;&gt;""</formula>
    </cfRule>
  </conditionalFormatting>
  <conditionalFormatting sqref="AC745">
    <cfRule type="expression" dxfId="2018" priority="1793">
      <formula>AC745&lt;&gt;""</formula>
    </cfRule>
    <cfRule type="expression" dxfId="2017" priority="1794">
      <formula>A746&lt;&gt;""</formula>
    </cfRule>
  </conditionalFormatting>
  <conditionalFormatting sqref="AC746">
    <cfRule type="expression" dxfId="2016" priority="1791">
      <formula>AC746&lt;&gt;""</formula>
    </cfRule>
    <cfRule type="expression" dxfId="2015" priority="1792">
      <formula>A747&lt;&gt;""</formula>
    </cfRule>
  </conditionalFormatting>
  <conditionalFormatting sqref="AC747">
    <cfRule type="expression" dxfId="2014" priority="1789">
      <formula>AC747&lt;&gt;""</formula>
    </cfRule>
    <cfRule type="expression" dxfId="2013" priority="1790">
      <formula>A748&lt;&gt;""</formula>
    </cfRule>
  </conditionalFormatting>
  <conditionalFormatting sqref="AC748">
    <cfRule type="expression" dxfId="2012" priority="1787">
      <formula>AC748&lt;&gt;""</formula>
    </cfRule>
    <cfRule type="expression" dxfId="2011" priority="1788">
      <formula>A749&lt;&gt;""</formula>
    </cfRule>
  </conditionalFormatting>
  <conditionalFormatting sqref="AF714">
    <cfRule type="expression" dxfId="2010" priority="1786">
      <formula>#REF!</formula>
    </cfRule>
  </conditionalFormatting>
  <conditionalFormatting sqref="AF714">
    <cfRule type="cellIs" dxfId="2009" priority="1785" operator="equal">
      <formula>#REF!</formula>
    </cfRule>
  </conditionalFormatting>
  <conditionalFormatting sqref="AG715:AG720 AG785:AG787">
    <cfRule type="expression" dxfId="2008" priority="1781">
      <formula>#REF!</formula>
    </cfRule>
  </conditionalFormatting>
  <conditionalFormatting sqref="AG715:AG720 AG785:AG787">
    <cfRule type="cellIs" dxfId="2007" priority="1780" operator="equal">
      <formula>#REF!</formula>
    </cfRule>
  </conditionalFormatting>
  <conditionalFormatting sqref="AF786">
    <cfRule type="expression" dxfId="2006" priority="1770">
      <formula>#REF!</formula>
    </cfRule>
  </conditionalFormatting>
  <conditionalFormatting sqref="AF786">
    <cfRule type="cellIs" dxfId="2005" priority="1769" operator="equal">
      <formula>#REF!</formula>
    </cfRule>
  </conditionalFormatting>
  <conditionalFormatting sqref="AF787">
    <cfRule type="expression" dxfId="2004" priority="1767">
      <formula>#REF!</formula>
    </cfRule>
  </conditionalFormatting>
  <conditionalFormatting sqref="AF787">
    <cfRule type="cellIs" dxfId="2003" priority="1766" operator="equal">
      <formula>#REF!</formula>
    </cfRule>
  </conditionalFormatting>
  <conditionalFormatting sqref="AF715">
    <cfRule type="expression" dxfId="2002" priority="1764">
      <formula>#REF!</formula>
    </cfRule>
  </conditionalFormatting>
  <conditionalFormatting sqref="AF715">
    <cfRule type="cellIs" dxfId="2001" priority="1763" operator="equal">
      <formula>#REF!</formula>
    </cfRule>
  </conditionalFormatting>
  <conditionalFormatting sqref="AF716">
    <cfRule type="expression" dxfId="2000" priority="1761">
      <formula>#REF!</formula>
    </cfRule>
  </conditionalFormatting>
  <conditionalFormatting sqref="AF716">
    <cfRule type="cellIs" dxfId="1999" priority="1760" operator="equal">
      <formula>#REF!</formula>
    </cfRule>
  </conditionalFormatting>
  <conditionalFormatting sqref="AF717">
    <cfRule type="expression" dxfId="1998" priority="1758">
      <formula>#REF!</formula>
    </cfRule>
  </conditionalFormatting>
  <conditionalFormatting sqref="AF717">
    <cfRule type="cellIs" dxfId="1997" priority="1757" operator="equal">
      <formula>#REF!</formula>
    </cfRule>
  </conditionalFormatting>
  <conditionalFormatting sqref="AF718">
    <cfRule type="expression" dxfId="1996" priority="1755">
      <formula>#REF!</formula>
    </cfRule>
  </conditionalFormatting>
  <conditionalFormatting sqref="AF718">
    <cfRule type="cellIs" dxfId="1995" priority="1754" operator="equal">
      <formula>#REF!</formula>
    </cfRule>
  </conditionalFormatting>
  <conditionalFormatting sqref="AF719">
    <cfRule type="expression" dxfId="1994" priority="1752">
      <formula>#REF!</formula>
    </cfRule>
  </conditionalFormatting>
  <conditionalFormatting sqref="AF719">
    <cfRule type="cellIs" dxfId="1993" priority="1751" operator="equal">
      <formula>#REF!</formula>
    </cfRule>
  </conditionalFormatting>
  <conditionalFormatting sqref="AF720">
    <cfRule type="expression" dxfId="1992" priority="1749">
      <formula>#REF!</formula>
    </cfRule>
  </conditionalFormatting>
  <conditionalFormatting sqref="AF720">
    <cfRule type="cellIs" dxfId="1991" priority="1748" operator="equal">
      <formula>#REF!</formula>
    </cfRule>
  </conditionalFormatting>
  <conditionalFormatting sqref="AF721">
    <cfRule type="expression" dxfId="1990" priority="1746">
      <formula>#REF!</formula>
    </cfRule>
  </conditionalFormatting>
  <conditionalFormatting sqref="AF721">
    <cfRule type="cellIs" dxfId="1989" priority="1745" operator="equal">
      <formula>#REF!</formula>
    </cfRule>
  </conditionalFormatting>
  <conditionalFormatting sqref="AF722">
    <cfRule type="expression" dxfId="1988" priority="1743">
      <formula>#REF!</formula>
    </cfRule>
  </conditionalFormatting>
  <conditionalFormatting sqref="AF722">
    <cfRule type="cellIs" dxfId="1987" priority="1742" operator="equal">
      <formula>#REF!</formula>
    </cfRule>
  </conditionalFormatting>
  <conditionalFormatting sqref="AF723">
    <cfRule type="expression" dxfId="1986" priority="1740">
      <formula>#REF!</formula>
    </cfRule>
  </conditionalFormatting>
  <conditionalFormatting sqref="AF723">
    <cfRule type="cellIs" dxfId="1985" priority="1739" operator="equal">
      <formula>#REF!</formula>
    </cfRule>
  </conditionalFormatting>
  <conditionalFormatting sqref="AF724">
    <cfRule type="expression" dxfId="1984" priority="1737">
      <formula>#REF!</formula>
    </cfRule>
  </conditionalFormatting>
  <conditionalFormatting sqref="AF724">
    <cfRule type="cellIs" dxfId="1983" priority="1736" operator="equal">
      <formula>#REF!</formula>
    </cfRule>
  </conditionalFormatting>
  <conditionalFormatting sqref="AF725">
    <cfRule type="expression" dxfId="1982" priority="1734">
      <formula>#REF!</formula>
    </cfRule>
  </conditionalFormatting>
  <conditionalFormatting sqref="AF725">
    <cfRule type="cellIs" dxfId="1981" priority="1733" operator="equal">
      <formula>#REF!</formula>
    </cfRule>
  </conditionalFormatting>
  <conditionalFormatting sqref="AF726">
    <cfRule type="expression" dxfId="1980" priority="1731">
      <formula>#REF!</formula>
    </cfRule>
  </conditionalFormatting>
  <conditionalFormatting sqref="AF726">
    <cfRule type="cellIs" dxfId="1979" priority="1730" operator="equal">
      <formula>#REF!</formula>
    </cfRule>
  </conditionalFormatting>
  <conditionalFormatting sqref="AF727">
    <cfRule type="expression" dxfId="1978" priority="1728">
      <formula>#REF!</formula>
    </cfRule>
  </conditionalFormatting>
  <conditionalFormatting sqref="AF727">
    <cfRule type="cellIs" dxfId="1977" priority="1727" operator="equal">
      <formula>#REF!</formula>
    </cfRule>
  </conditionalFormatting>
  <conditionalFormatting sqref="AF728">
    <cfRule type="expression" dxfId="1976" priority="1725">
      <formula>#REF!</formula>
    </cfRule>
  </conditionalFormatting>
  <conditionalFormatting sqref="AF728">
    <cfRule type="cellIs" dxfId="1975" priority="1724" operator="equal">
      <formula>#REF!</formula>
    </cfRule>
  </conditionalFormatting>
  <conditionalFormatting sqref="AF729">
    <cfRule type="expression" dxfId="1974" priority="1722">
      <formula>#REF!</formula>
    </cfRule>
  </conditionalFormatting>
  <conditionalFormatting sqref="AF729">
    <cfRule type="cellIs" dxfId="1973" priority="1721" operator="equal">
      <formula>#REF!</formula>
    </cfRule>
  </conditionalFormatting>
  <conditionalFormatting sqref="AF730">
    <cfRule type="expression" dxfId="1972" priority="1719">
      <formula>#REF!</formula>
    </cfRule>
  </conditionalFormatting>
  <conditionalFormatting sqref="AF730">
    <cfRule type="cellIs" dxfId="1971" priority="1718" operator="equal">
      <formula>#REF!</formula>
    </cfRule>
  </conditionalFormatting>
  <conditionalFormatting sqref="AF731">
    <cfRule type="expression" dxfId="1970" priority="1716">
      <formula>#REF!</formula>
    </cfRule>
  </conditionalFormatting>
  <conditionalFormatting sqref="AF731">
    <cfRule type="cellIs" dxfId="1969" priority="1715" operator="equal">
      <formula>#REF!</formula>
    </cfRule>
  </conditionalFormatting>
  <conditionalFormatting sqref="AF732">
    <cfRule type="expression" dxfId="1968" priority="1713">
      <formula>#REF!</formula>
    </cfRule>
  </conditionalFormatting>
  <conditionalFormatting sqref="AF732">
    <cfRule type="cellIs" dxfId="1967" priority="1712" operator="equal">
      <formula>#REF!</formula>
    </cfRule>
  </conditionalFormatting>
  <conditionalFormatting sqref="AF733">
    <cfRule type="expression" dxfId="1966" priority="1710">
      <formula>#REF!</formula>
    </cfRule>
  </conditionalFormatting>
  <conditionalFormatting sqref="AF733">
    <cfRule type="cellIs" dxfId="1965" priority="1709" operator="equal">
      <formula>#REF!</formula>
    </cfRule>
  </conditionalFormatting>
  <conditionalFormatting sqref="AG721">
    <cfRule type="expression" dxfId="1964" priority="1707">
      <formula>#REF!</formula>
    </cfRule>
  </conditionalFormatting>
  <conditionalFormatting sqref="AG721">
    <cfRule type="cellIs" dxfId="1963" priority="1706" operator="equal">
      <formula>#REF!</formula>
    </cfRule>
  </conditionalFormatting>
  <conditionalFormatting sqref="AG722:AG733">
    <cfRule type="expression" dxfId="1962" priority="1705">
      <formula>#REF!</formula>
    </cfRule>
  </conditionalFormatting>
  <conditionalFormatting sqref="AG722:AG733">
    <cfRule type="cellIs" dxfId="1961" priority="1704" operator="equal">
      <formula>#REF!</formula>
    </cfRule>
  </conditionalFormatting>
  <conditionalFormatting sqref="AF750">
    <cfRule type="expression" dxfId="1960" priority="1672">
      <formula>#REF!</formula>
    </cfRule>
  </conditionalFormatting>
  <conditionalFormatting sqref="AF750">
    <cfRule type="cellIs" dxfId="1959" priority="1671" operator="equal">
      <formula>#REF!</formula>
    </cfRule>
  </conditionalFormatting>
  <conditionalFormatting sqref="AG751:AG782">
    <cfRule type="expression" dxfId="1958" priority="1670">
      <formula>#REF!</formula>
    </cfRule>
  </conditionalFormatting>
  <conditionalFormatting sqref="AG751:AG782">
    <cfRule type="cellIs" dxfId="1957" priority="1669" operator="equal">
      <formula>#REF!</formula>
    </cfRule>
  </conditionalFormatting>
  <conditionalFormatting sqref="AF751">
    <cfRule type="expression" dxfId="1956" priority="1668">
      <formula>#REF!</formula>
    </cfRule>
  </conditionalFormatting>
  <conditionalFormatting sqref="AF751">
    <cfRule type="cellIs" dxfId="1955" priority="1667" operator="equal">
      <formula>#REF!</formula>
    </cfRule>
  </conditionalFormatting>
  <conditionalFormatting sqref="AF752">
    <cfRule type="expression" dxfId="1954" priority="1666">
      <formula>#REF!</formula>
    </cfRule>
  </conditionalFormatting>
  <conditionalFormatting sqref="AF752">
    <cfRule type="cellIs" dxfId="1953" priority="1665" operator="equal">
      <formula>#REF!</formula>
    </cfRule>
  </conditionalFormatting>
  <conditionalFormatting sqref="AF753">
    <cfRule type="expression" dxfId="1952" priority="1664">
      <formula>#REF!</formula>
    </cfRule>
  </conditionalFormatting>
  <conditionalFormatting sqref="AF753">
    <cfRule type="cellIs" dxfId="1951" priority="1663" operator="equal">
      <formula>#REF!</formula>
    </cfRule>
  </conditionalFormatting>
  <conditionalFormatting sqref="AF754">
    <cfRule type="expression" dxfId="1950" priority="1662">
      <formula>#REF!</formula>
    </cfRule>
  </conditionalFormatting>
  <conditionalFormatting sqref="AF754">
    <cfRule type="cellIs" dxfId="1949" priority="1661" operator="equal">
      <formula>#REF!</formula>
    </cfRule>
  </conditionalFormatting>
  <conditionalFormatting sqref="AF755">
    <cfRule type="expression" dxfId="1948" priority="1660">
      <formula>#REF!</formula>
    </cfRule>
  </conditionalFormatting>
  <conditionalFormatting sqref="AF755">
    <cfRule type="cellIs" dxfId="1947" priority="1659" operator="equal">
      <formula>#REF!</formula>
    </cfRule>
  </conditionalFormatting>
  <conditionalFormatting sqref="AF756:AF757">
    <cfRule type="expression" dxfId="1946" priority="1658">
      <formula>#REF!</formula>
    </cfRule>
  </conditionalFormatting>
  <conditionalFormatting sqref="AF756:AF757">
    <cfRule type="cellIs" dxfId="1945" priority="1657" operator="equal">
      <formula>#REF!</formula>
    </cfRule>
  </conditionalFormatting>
  <conditionalFormatting sqref="AF758:AF759">
    <cfRule type="expression" dxfId="1944" priority="1656">
      <formula>#REF!</formula>
    </cfRule>
  </conditionalFormatting>
  <conditionalFormatting sqref="AF758:AF759">
    <cfRule type="cellIs" dxfId="1943" priority="1655" operator="equal">
      <formula>#REF!</formula>
    </cfRule>
  </conditionalFormatting>
  <conditionalFormatting sqref="AF760">
    <cfRule type="expression" dxfId="1942" priority="1654">
      <formula>#REF!</formula>
    </cfRule>
  </conditionalFormatting>
  <conditionalFormatting sqref="AF760">
    <cfRule type="cellIs" dxfId="1941" priority="1653" operator="equal">
      <formula>#REF!</formula>
    </cfRule>
  </conditionalFormatting>
  <conditionalFormatting sqref="AF761">
    <cfRule type="expression" dxfId="1940" priority="1652">
      <formula>#REF!</formula>
    </cfRule>
  </conditionalFormatting>
  <conditionalFormatting sqref="AF761">
    <cfRule type="cellIs" dxfId="1939" priority="1651" operator="equal">
      <formula>#REF!</formula>
    </cfRule>
  </conditionalFormatting>
  <conditionalFormatting sqref="AF762">
    <cfRule type="expression" dxfId="1938" priority="1650">
      <formula>#REF!</formula>
    </cfRule>
  </conditionalFormatting>
  <conditionalFormatting sqref="AF762">
    <cfRule type="cellIs" dxfId="1937" priority="1649" operator="equal">
      <formula>#REF!</formula>
    </cfRule>
  </conditionalFormatting>
  <conditionalFormatting sqref="AF763">
    <cfRule type="expression" dxfId="1936" priority="1648">
      <formula>#REF!</formula>
    </cfRule>
  </conditionalFormatting>
  <conditionalFormatting sqref="AF763">
    <cfRule type="cellIs" dxfId="1935" priority="1647" operator="equal">
      <formula>#REF!</formula>
    </cfRule>
  </conditionalFormatting>
  <conditionalFormatting sqref="AF764">
    <cfRule type="expression" dxfId="1934" priority="1646">
      <formula>#REF!</formula>
    </cfRule>
  </conditionalFormatting>
  <conditionalFormatting sqref="AF764">
    <cfRule type="cellIs" dxfId="1933" priority="1645" operator="equal">
      <formula>#REF!</formula>
    </cfRule>
  </conditionalFormatting>
  <conditionalFormatting sqref="AF765">
    <cfRule type="expression" dxfId="1932" priority="1644">
      <formula>#REF!</formula>
    </cfRule>
  </conditionalFormatting>
  <conditionalFormatting sqref="AF765">
    <cfRule type="cellIs" dxfId="1931" priority="1643" operator="equal">
      <formula>#REF!</formula>
    </cfRule>
  </conditionalFormatting>
  <conditionalFormatting sqref="AF766">
    <cfRule type="expression" dxfId="1930" priority="1642">
      <formula>#REF!</formula>
    </cfRule>
  </conditionalFormatting>
  <conditionalFormatting sqref="AF766">
    <cfRule type="cellIs" dxfId="1929" priority="1641" operator="equal">
      <formula>#REF!</formula>
    </cfRule>
  </conditionalFormatting>
  <conditionalFormatting sqref="AF767">
    <cfRule type="expression" dxfId="1928" priority="1640">
      <formula>#REF!</formula>
    </cfRule>
  </conditionalFormatting>
  <conditionalFormatting sqref="AF767">
    <cfRule type="cellIs" dxfId="1927" priority="1639" operator="equal">
      <formula>#REF!</formula>
    </cfRule>
  </conditionalFormatting>
  <conditionalFormatting sqref="AF768">
    <cfRule type="expression" dxfId="1926" priority="1638">
      <formula>#REF!</formula>
    </cfRule>
  </conditionalFormatting>
  <conditionalFormatting sqref="AF768">
    <cfRule type="cellIs" dxfId="1925" priority="1637" operator="equal">
      <formula>#REF!</formula>
    </cfRule>
  </conditionalFormatting>
  <conditionalFormatting sqref="AF769">
    <cfRule type="expression" dxfId="1924" priority="1636">
      <formula>#REF!</formula>
    </cfRule>
  </conditionalFormatting>
  <conditionalFormatting sqref="AF769">
    <cfRule type="cellIs" dxfId="1923" priority="1635" operator="equal">
      <formula>#REF!</formula>
    </cfRule>
  </conditionalFormatting>
  <conditionalFormatting sqref="AF770">
    <cfRule type="expression" dxfId="1922" priority="1634">
      <formula>#REF!</formula>
    </cfRule>
  </conditionalFormatting>
  <conditionalFormatting sqref="AF770">
    <cfRule type="cellIs" dxfId="1921" priority="1633" operator="equal">
      <formula>#REF!</formula>
    </cfRule>
  </conditionalFormatting>
  <conditionalFormatting sqref="AF771">
    <cfRule type="expression" dxfId="1920" priority="1632">
      <formula>#REF!</formula>
    </cfRule>
  </conditionalFormatting>
  <conditionalFormatting sqref="AF771">
    <cfRule type="cellIs" dxfId="1919" priority="1631" operator="equal">
      <formula>#REF!</formula>
    </cfRule>
  </conditionalFormatting>
  <conditionalFormatting sqref="AF772">
    <cfRule type="expression" dxfId="1918" priority="1630">
      <formula>#REF!</formula>
    </cfRule>
  </conditionalFormatting>
  <conditionalFormatting sqref="AF772">
    <cfRule type="cellIs" dxfId="1917" priority="1629" operator="equal">
      <formula>#REF!</formula>
    </cfRule>
  </conditionalFormatting>
  <conditionalFormatting sqref="AF773">
    <cfRule type="expression" dxfId="1916" priority="1628">
      <formula>#REF!</formula>
    </cfRule>
  </conditionalFormatting>
  <conditionalFormatting sqref="AF773">
    <cfRule type="cellIs" dxfId="1915" priority="1627" operator="equal">
      <formula>#REF!</formula>
    </cfRule>
  </conditionalFormatting>
  <conditionalFormatting sqref="AF774">
    <cfRule type="expression" dxfId="1914" priority="1626">
      <formula>#REF!</formula>
    </cfRule>
  </conditionalFormatting>
  <conditionalFormatting sqref="AF774">
    <cfRule type="cellIs" dxfId="1913" priority="1625" operator="equal">
      <formula>#REF!</formula>
    </cfRule>
  </conditionalFormatting>
  <conditionalFormatting sqref="AF775">
    <cfRule type="expression" dxfId="1912" priority="1624">
      <formula>#REF!</formula>
    </cfRule>
  </conditionalFormatting>
  <conditionalFormatting sqref="AF775">
    <cfRule type="cellIs" dxfId="1911" priority="1623" operator="equal">
      <formula>#REF!</formula>
    </cfRule>
  </conditionalFormatting>
  <conditionalFormatting sqref="AF776">
    <cfRule type="expression" dxfId="1910" priority="1622">
      <formula>#REF!</formula>
    </cfRule>
  </conditionalFormatting>
  <conditionalFormatting sqref="AF776">
    <cfRule type="cellIs" dxfId="1909" priority="1621" operator="equal">
      <formula>#REF!</formula>
    </cfRule>
  </conditionalFormatting>
  <conditionalFormatting sqref="AF777">
    <cfRule type="expression" dxfId="1908" priority="1620">
      <formula>#REF!</formula>
    </cfRule>
  </conditionalFormatting>
  <conditionalFormatting sqref="AF777">
    <cfRule type="cellIs" dxfId="1907" priority="1619" operator="equal">
      <formula>#REF!</formula>
    </cfRule>
  </conditionalFormatting>
  <conditionalFormatting sqref="AF778">
    <cfRule type="expression" dxfId="1906" priority="1618">
      <formula>#REF!</formula>
    </cfRule>
  </conditionalFormatting>
  <conditionalFormatting sqref="AF778">
    <cfRule type="cellIs" dxfId="1905" priority="1617" operator="equal">
      <formula>#REF!</formula>
    </cfRule>
  </conditionalFormatting>
  <conditionalFormatting sqref="AF779">
    <cfRule type="expression" dxfId="1904" priority="1616">
      <formula>#REF!</formula>
    </cfRule>
  </conditionalFormatting>
  <conditionalFormatting sqref="AF779">
    <cfRule type="cellIs" dxfId="1903" priority="1615" operator="equal">
      <formula>#REF!</formula>
    </cfRule>
  </conditionalFormatting>
  <conditionalFormatting sqref="AF780">
    <cfRule type="expression" dxfId="1902" priority="1614">
      <formula>#REF!</formula>
    </cfRule>
  </conditionalFormatting>
  <conditionalFormatting sqref="AF780">
    <cfRule type="cellIs" dxfId="1901" priority="1613" operator="equal">
      <formula>#REF!</formula>
    </cfRule>
  </conditionalFormatting>
  <conditionalFormatting sqref="AF781">
    <cfRule type="expression" dxfId="1900" priority="1612">
      <formula>#REF!</formula>
    </cfRule>
  </conditionalFormatting>
  <conditionalFormatting sqref="AF781">
    <cfRule type="cellIs" dxfId="1899" priority="1611" operator="equal">
      <formula>#REF!</formula>
    </cfRule>
  </conditionalFormatting>
  <conditionalFormatting sqref="AF782">
    <cfRule type="expression" dxfId="1898" priority="1610">
      <formula>#REF!</formula>
    </cfRule>
  </conditionalFormatting>
  <conditionalFormatting sqref="AF782">
    <cfRule type="cellIs" dxfId="1897" priority="1609" operator="equal">
      <formula>#REF!</formula>
    </cfRule>
  </conditionalFormatting>
  <conditionalFormatting sqref="AG750">
    <cfRule type="expression" dxfId="1896" priority="1608">
      <formula>#REF!</formula>
    </cfRule>
  </conditionalFormatting>
  <conditionalFormatting sqref="AG750">
    <cfRule type="cellIs" dxfId="1895" priority="1607" operator="equal">
      <formula>#REF!</formula>
    </cfRule>
  </conditionalFormatting>
  <conditionalFormatting sqref="AH760:AH762">
    <cfRule type="cellIs" dxfId="1894" priority="1606" operator="equal">
      <formula>#REF!</formula>
    </cfRule>
  </conditionalFormatting>
  <conditionalFormatting sqref="AH763">
    <cfRule type="cellIs" dxfId="1893" priority="1605" operator="equal">
      <formula>#REF!</formula>
    </cfRule>
  </conditionalFormatting>
  <conditionalFormatting sqref="AH764">
    <cfRule type="cellIs" dxfId="1892" priority="1604" operator="equal">
      <formula>#REF!</formula>
    </cfRule>
  </conditionalFormatting>
  <conditionalFormatting sqref="AH767">
    <cfRule type="cellIs" dxfId="1891" priority="1603" operator="equal">
      <formula>#REF!</formula>
    </cfRule>
  </conditionalFormatting>
  <conditionalFormatting sqref="AH768">
    <cfRule type="cellIs" dxfId="1890" priority="1602" operator="equal">
      <formula>#REF!</formula>
    </cfRule>
  </conditionalFormatting>
  <conditionalFormatting sqref="AI767:AI768">
    <cfRule type="expression" dxfId="1889" priority="1600">
      <formula>$Y767="NO CLASIFICADA"</formula>
    </cfRule>
    <cfRule type="expression" dxfId="1888" priority="1601">
      <formula>$Y767="INFORMACIÓN PÚBLICA"</formula>
    </cfRule>
  </conditionalFormatting>
  <conditionalFormatting sqref="AJ767:AJ768">
    <cfRule type="expression" dxfId="1887" priority="1596">
      <formula>$Y767="NO CLASIFICADA"</formula>
    </cfRule>
    <cfRule type="expression" dxfId="1886" priority="1597">
      <formula>$Y767="INFORMACIÓN PÚBLICA"</formula>
    </cfRule>
  </conditionalFormatting>
  <conditionalFormatting sqref="AH769">
    <cfRule type="cellIs" dxfId="1885" priority="1595" operator="equal">
      <formula>#REF!</formula>
    </cfRule>
  </conditionalFormatting>
  <conditionalFormatting sqref="AH770">
    <cfRule type="cellIs" dxfId="1884" priority="1594" operator="equal">
      <formula>#REF!</formula>
    </cfRule>
  </conditionalFormatting>
  <conditionalFormatting sqref="AH776:AH778">
    <cfRule type="cellIs" dxfId="1883" priority="1593" operator="equal">
      <formula>#REF!</formula>
    </cfRule>
  </conditionalFormatting>
  <conditionalFormatting sqref="AI776:AI778">
    <cfRule type="expression" dxfId="1882" priority="1591">
      <formula>$Y776="NO CLASIFICADA"</formula>
    </cfRule>
    <cfRule type="expression" dxfId="1881" priority="1592">
      <formula>$Y776="INFORMACIÓN PÚBLICA"</formula>
    </cfRule>
  </conditionalFormatting>
  <conditionalFormatting sqref="AJ776:AJ778">
    <cfRule type="expression" dxfId="1880" priority="1587">
      <formula>$Y776="NO CLASIFICADA"</formula>
    </cfRule>
    <cfRule type="expression" dxfId="1879" priority="1588">
      <formula>$Y776="INFORMACIÓN PÚBLICA"</formula>
    </cfRule>
  </conditionalFormatting>
  <conditionalFormatting sqref="AF734">
    <cfRule type="expression" dxfId="1878" priority="1570">
      <formula>#REF!</formula>
    </cfRule>
  </conditionalFormatting>
  <conditionalFormatting sqref="AF734">
    <cfRule type="cellIs" dxfId="1877" priority="1569" operator="equal">
      <formula>#REF!</formula>
    </cfRule>
  </conditionalFormatting>
  <conditionalFormatting sqref="AF735">
    <cfRule type="expression" dxfId="1876" priority="1568">
      <formula>#REF!</formula>
    </cfRule>
  </conditionalFormatting>
  <conditionalFormatting sqref="AF735">
    <cfRule type="cellIs" dxfId="1875" priority="1567" operator="equal">
      <formula>#REF!</formula>
    </cfRule>
  </conditionalFormatting>
  <conditionalFormatting sqref="AF736">
    <cfRule type="expression" dxfId="1874" priority="1566">
      <formula>#REF!</formula>
    </cfRule>
  </conditionalFormatting>
  <conditionalFormatting sqref="AF736">
    <cfRule type="cellIs" dxfId="1873" priority="1565" operator="equal">
      <formula>#REF!</formula>
    </cfRule>
  </conditionalFormatting>
  <conditionalFormatting sqref="AF737">
    <cfRule type="expression" dxfId="1872" priority="1564">
      <formula>#REF!</formula>
    </cfRule>
  </conditionalFormatting>
  <conditionalFormatting sqref="AF737">
    <cfRule type="cellIs" dxfId="1871" priority="1563" operator="equal">
      <formula>#REF!</formula>
    </cfRule>
  </conditionalFormatting>
  <conditionalFormatting sqref="AF738">
    <cfRule type="expression" dxfId="1870" priority="1562">
      <formula>#REF!</formula>
    </cfRule>
  </conditionalFormatting>
  <conditionalFormatting sqref="AF738">
    <cfRule type="cellIs" dxfId="1869" priority="1561" operator="equal">
      <formula>#REF!</formula>
    </cfRule>
  </conditionalFormatting>
  <conditionalFormatting sqref="AF739">
    <cfRule type="expression" dxfId="1868" priority="1560">
      <formula>#REF!</formula>
    </cfRule>
  </conditionalFormatting>
  <conditionalFormatting sqref="AF739">
    <cfRule type="cellIs" dxfId="1867" priority="1559" operator="equal">
      <formula>#REF!</formula>
    </cfRule>
  </conditionalFormatting>
  <conditionalFormatting sqref="AF740">
    <cfRule type="expression" dxfId="1866" priority="1558">
      <formula>#REF!</formula>
    </cfRule>
  </conditionalFormatting>
  <conditionalFormatting sqref="AF740">
    <cfRule type="cellIs" dxfId="1865" priority="1557" operator="equal">
      <formula>#REF!</formula>
    </cfRule>
  </conditionalFormatting>
  <conditionalFormatting sqref="AF741">
    <cfRule type="expression" dxfId="1864" priority="1556">
      <formula>#REF!</formula>
    </cfRule>
  </conditionalFormatting>
  <conditionalFormatting sqref="AF741">
    <cfRule type="cellIs" dxfId="1863" priority="1555" operator="equal">
      <formula>#REF!</formula>
    </cfRule>
  </conditionalFormatting>
  <conditionalFormatting sqref="AF742">
    <cfRule type="expression" dxfId="1862" priority="1554">
      <formula>#REF!</formula>
    </cfRule>
  </conditionalFormatting>
  <conditionalFormatting sqref="AF742">
    <cfRule type="cellIs" dxfId="1861" priority="1553" operator="equal">
      <formula>#REF!</formula>
    </cfRule>
  </conditionalFormatting>
  <conditionalFormatting sqref="AF743">
    <cfRule type="expression" dxfId="1860" priority="1552">
      <formula>#REF!</formula>
    </cfRule>
  </conditionalFormatting>
  <conditionalFormatting sqref="AF743">
    <cfRule type="cellIs" dxfId="1859" priority="1551" operator="equal">
      <formula>#REF!</formula>
    </cfRule>
  </conditionalFormatting>
  <conditionalFormatting sqref="AF744">
    <cfRule type="expression" dxfId="1858" priority="1550">
      <formula>#REF!</formula>
    </cfRule>
  </conditionalFormatting>
  <conditionalFormatting sqref="AF744">
    <cfRule type="cellIs" dxfId="1857" priority="1549" operator="equal">
      <formula>#REF!</formula>
    </cfRule>
  </conditionalFormatting>
  <conditionalFormatting sqref="AF745">
    <cfRule type="expression" dxfId="1856" priority="1548">
      <formula>#REF!</formula>
    </cfRule>
  </conditionalFormatting>
  <conditionalFormatting sqref="AF745">
    <cfRule type="cellIs" dxfId="1855" priority="1547" operator="equal">
      <formula>#REF!</formula>
    </cfRule>
  </conditionalFormatting>
  <conditionalFormatting sqref="AF746">
    <cfRule type="expression" dxfId="1854" priority="1546">
      <formula>#REF!</formula>
    </cfRule>
  </conditionalFormatting>
  <conditionalFormatting sqref="AF746">
    <cfRule type="cellIs" dxfId="1853" priority="1545" operator="equal">
      <formula>#REF!</formula>
    </cfRule>
  </conditionalFormatting>
  <conditionalFormatting sqref="AF747">
    <cfRule type="expression" dxfId="1852" priority="1544">
      <formula>#REF!</formula>
    </cfRule>
  </conditionalFormatting>
  <conditionalFormatting sqref="AF747">
    <cfRule type="cellIs" dxfId="1851" priority="1543" operator="equal">
      <formula>#REF!</formula>
    </cfRule>
  </conditionalFormatting>
  <conditionalFormatting sqref="AF748">
    <cfRule type="expression" dxfId="1850" priority="1542">
      <formula>#REF!</formula>
    </cfRule>
  </conditionalFormatting>
  <conditionalFormatting sqref="AF748">
    <cfRule type="cellIs" dxfId="1849" priority="1541" operator="equal">
      <formula>#REF!</formula>
    </cfRule>
  </conditionalFormatting>
  <conditionalFormatting sqref="AF749">
    <cfRule type="expression" dxfId="1848" priority="1540">
      <formula>#REF!</formula>
    </cfRule>
  </conditionalFormatting>
  <conditionalFormatting sqref="AF749">
    <cfRule type="cellIs" dxfId="1847" priority="1539" operator="equal">
      <formula>#REF!</formula>
    </cfRule>
  </conditionalFormatting>
  <conditionalFormatting sqref="AG734">
    <cfRule type="expression" dxfId="1846" priority="1538">
      <formula>#REF!</formula>
    </cfRule>
  </conditionalFormatting>
  <conditionalFormatting sqref="AG734">
    <cfRule type="cellIs" dxfId="1845" priority="1537" operator="equal">
      <formula>#REF!</formula>
    </cfRule>
  </conditionalFormatting>
  <conditionalFormatting sqref="AG735:AG749">
    <cfRule type="expression" dxfId="1844" priority="1536">
      <formula>#REF!</formula>
    </cfRule>
  </conditionalFormatting>
  <conditionalFormatting sqref="AG735:AG749">
    <cfRule type="cellIs" dxfId="1843" priority="1535" operator="equal">
      <formula>#REF!</formula>
    </cfRule>
  </conditionalFormatting>
  <conditionalFormatting sqref="AG783:AG784">
    <cfRule type="expression" dxfId="1842" priority="1534">
      <formula>#REF!</formula>
    </cfRule>
  </conditionalFormatting>
  <conditionalFormatting sqref="AG783:AG784">
    <cfRule type="cellIs" dxfId="1841" priority="1533" operator="equal">
      <formula>#REF!</formula>
    </cfRule>
  </conditionalFormatting>
  <conditionalFormatting sqref="AF790 L790:L796">
    <cfRule type="expression" dxfId="1840" priority="1532">
      <formula>#REF!</formula>
    </cfRule>
  </conditionalFormatting>
  <conditionalFormatting sqref="AF790 L790:L796 Q791:R796">
    <cfRule type="cellIs" dxfId="1839" priority="1530" operator="equal">
      <formula>#REF!</formula>
    </cfRule>
  </conditionalFormatting>
  <conditionalFormatting sqref="AG791:AG796 J790:J796">
    <cfRule type="cellIs" dxfId="1838" priority="1531" operator="equal">
      <formula>#REF!</formula>
    </cfRule>
  </conditionalFormatting>
  <conditionalFormatting sqref="AG791:AG796">
    <cfRule type="expression" dxfId="1837" priority="1527">
      <formula>#REF!</formula>
    </cfRule>
  </conditionalFormatting>
  <conditionalFormatting sqref="Y790">
    <cfRule type="expression" dxfId="1836" priority="1525">
      <formula>Y790&lt;&gt;""</formula>
    </cfRule>
    <cfRule type="expression" dxfId="1835" priority="1526">
      <formula>A790&lt;&gt;""</formula>
    </cfRule>
  </conditionalFormatting>
  <conditionalFormatting sqref="AC790">
    <cfRule type="expression" dxfId="1834" priority="1521">
      <formula>AC790&lt;&gt;""</formula>
    </cfRule>
    <cfRule type="expression" dxfId="1833" priority="1522">
      <formula>A790&lt;&gt;""</formula>
    </cfRule>
  </conditionalFormatting>
  <conditionalFormatting sqref="AF791:AF796">
    <cfRule type="expression" dxfId="1832" priority="1520">
      <formula>#REF!</formula>
    </cfRule>
  </conditionalFormatting>
  <conditionalFormatting sqref="AF791:AF796">
    <cfRule type="cellIs" dxfId="1831" priority="1519" operator="equal">
      <formula>#REF!</formula>
    </cfRule>
  </conditionalFormatting>
  <conditionalFormatting sqref="Y791">
    <cfRule type="expression" dxfId="1830" priority="1517">
      <formula>Y791&lt;&gt;""</formula>
    </cfRule>
    <cfRule type="expression" dxfId="1829" priority="1518">
      <formula>A791&lt;&gt;""</formula>
    </cfRule>
  </conditionalFormatting>
  <conditionalFormatting sqref="AC791">
    <cfRule type="expression" dxfId="1828" priority="1515">
      <formula>AC791&lt;&gt;""</formula>
    </cfRule>
    <cfRule type="expression" dxfId="1827" priority="1516">
      <formula>A791&lt;&gt;""</formula>
    </cfRule>
  </conditionalFormatting>
  <conditionalFormatting sqref="Y792">
    <cfRule type="expression" dxfId="1826" priority="1513">
      <formula>Y792&lt;&gt;""</formula>
    </cfRule>
    <cfRule type="expression" dxfId="1825" priority="1514">
      <formula>A792&lt;&gt;""</formula>
    </cfRule>
  </conditionalFormatting>
  <conditionalFormatting sqref="AC792">
    <cfRule type="expression" dxfId="1824" priority="1511">
      <formula>AC792&lt;&gt;""</formula>
    </cfRule>
    <cfRule type="expression" dxfId="1823" priority="1512">
      <formula>A792&lt;&gt;""</formula>
    </cfRule>
  </conditionalFormatting>
  <conditionalFormatting sqref="Y793">
    <cfRule type="expression" dxfId="1822" priority="1509">
      <formula>Y793&lt;&gt;""</formula>
    </cfRule>
    <cfRule type="expression" dxfId="1821" priority="1510">
      <formula>A793&lt;&gt;""</formula>
    </cfRule>
  </conditionalFormatting>
  <conditionalFormatting sqref="AC793">
    <cfRule type="expression" dxfId="1820" priority="1507">
      <formula>AC793&lt;&gt;""</formula>
    </cfRule>
    <cfRule type="expression" dxfId="1819" priority="1508">
      <formula>A793&lt;&gt;""</formula>
    </cfRule>
  </conditionalFormatting>
  <conditionalFormatting sqref="Y794">
    <cfRule type="expression" dxfId="1818" priority="1505">
      <formula>Y794&lt;&gt;""</formula>
    </cfRule>
    <cfRule type="expression" dxfId="1817" priority="1506">
      <formula>A794&lt;&gt;""</formula>
    </cfRule>
  </conditionalFormatting>
  <conditionalFormatting sqref="AC794">
    <cfRule type="expression" dxfId="1816" priority="1503">
      <formula>AC794&lt;&gt;""</formula>
    </cfRule>
    <cfRule type="expression" dxfId="1815" priority="1504">
      <formula>A794&lt;&gt;""</formula>
    </cfRule>
  </conditionalFormatting>
  <conditionalFormatting sqref="Y795">
    <cfRule type="expression" dxfId="1814" priority="1501">
      <formula>Y795&lt;&gt;""</formula>
    </cfRule>
    <cfRule type="expression" dxfId="1813" priority="1502">
      <formula>A795&lt;&gt;""</formula>
    </cfRule>
  </conditionalFormatting>
  <conditionalFormatting sqref="AC795">
    <cfRule type="expression" dxfId="1812" priority="1499">
      <formula>AC795&lt;&gt;""</formula>
    </cfRule>
    <cfRule type="expression" dxfId="1811" priority="1500">
      <formula>A795&lt;&gt;""</formula>
    </cfRule>
  </conditionalFormatting>
  <conditionalFormatting sqref="Y796">
    <cfRule type="expression" dxfId="1810" priority="1497">
      <formula>Y796&lt;&gt;""</formula>
    </cfRule>
    <cfRule type="expression" dxfId="1809" priority="1498">
      <formula>A796&lt;&gt;""</formula>
    </cfRule>
  </conditionalFormatting>
  <conditionalFormatting sqref="AC796">
    <cfRule type="expression" dxfId="1808" priority="1495">
      <formula>AC796&lt;&gt;""</formula>
    </cfRule>
    <cfRule type="expression" dxfId="1807" priority="1496">
      <formula>A796&lt;&gt;""</formula>
    </cfRule>
  </conditionalFormatting>
  <conditionalFormatting sqref="Y798">
    <cfRule type="expression" dxfId="1806" priority="1491">
      <formula>Y798&lt;&gt;""</formula>
    </cfRule>
    <cfRule type="expression" dxfId="1805" priority="1492">
      <formula>A798&lt;&gt;""</formula>
    </cfRule>
  </conditionalFormatting>
  <conditionalFormatting sqref="AC798">
    <cfRule type="expression" dxfId="1804" priority="1489">
      <formula>AC798&lt;&gt;""</formula>
    </cfRule>
    <cfRule type="expression" dxfId="1803" priority="1490">
      <formula>A798&lt;&gt;""</formula>
    </cfRule>
  </conditionalFormatting>
  <conditionalFormatting sqref="Y799">
    <cfRule type="expression" dxfId="1802" priority="1487">
      <formula>Y799&lt;&gt;""</formula>
    </cfRule>
    <cfRule type="expression" dxfId="1801" priority="1488">
      <formula>A799&lt;&gt;""</formula>
    </cfRule>
  </conditionalFormatting>
  <conditionalFormatting sqref="AC799">
    <cfRule type="expression" dxfId="1800" priority="1485">
      <formula>AC799&lt;&gt;""</formula>
    </cfRule>
    <cfRule type="expression" dxfId="1799" priority="1486">
      <formula>A799&lt;&gt;""</formula>
    </cfRule>
  </conditionalFormatting>
  <conditionalFormatting sqref="J790:J796">
    <cfRule type="expression" dxfId="1798" priority="1484">
      <formula>#REF!</formula>
    </cfRule>
  </conditionalFormatting>
  <conditionalFormatting sqref="E790 E794:F796">
    <cfRule type="expression" dxfId="1797" priority="1483">
      <formula>$C790&lt;&gt;"INFORMACIÓN"</formula>
    </cfRule>
  </conditionalFormatting>
  <conditionalFormatting sqref="F790">
    <cfRule type="expression" dxfId="1796" priority="1482">
      <formula>$C790&lt;&gt;"INFORMACIÓN"</formula>
    </cfRule>
  </conditionalFormatting>
  <conditionalFormatting sqref="E791">
    <cfRule type="expression" dxfId="1795" priority="1481">
      <formula>$C791&lt;&gt;"INFORMACIÓN"</formula>
    </cfRule>
  </conditionalFormatting>
  <conditionalFormatting sqref="E792:E793">
    <cfRule type="expression" dxfId="1794" priority="1480">
      <formula>$C792&lt;&gt;"INFORMACIÓN"</formula>
    </cfRule>
  </conditionalFormatting>
  <conditionalFormatting sqref="F791">
    <cfRule type="expression" dxfId="1793" priority="1479">
      <formula>$C791&lt;&gt;"INFORMACIÓN"</formula>
    </cfRule>
  </conditionalFormatting>
  <conditionalFormatting sqref="F792:F793">
    <cfRule type="expression" dxfId="1792" priority="1478">
      <formula>$C792&lt;&gt;"INFORMACIÓN"</formula>
    </cfRule>
  </conditionalFormatting>
  <conditionalFormatting sqref="L797">
    <cfRule type="expression" dxfId="1791" priority="1477">
      <formula>#REF!</formula>
    </cfRule>
  </conditionalFormatting>
  <conditionalFormatting sqref="L797 Q797:R797">
    <cfRule type="cellIs" dxfId="1790" priority="1475" operator="equal">
      <formula>#REF!</formula>
    </cfRule>
  </conditionalFormatting>
  <conditionalFormatting sqref="AG797 J797">
    <cfRule type="cellIs" dxfId="1789" priority="1476" operator="equal">
      <formula>#REF!</formula>
    </cfRule>
  </conditionalFormatting>
  <conditionalFormatting sqref="AG797">
    <cfRule type="expression" dxfId="1788" priority="1474">
      <formula>#REF!</formula>
    </cfRule>
  </conditionalFormatting>
  <conditionalFormatting sqref="AF797">
    <cfRule type="expression" dxfId="1787" priority="1471">
      <formula>#REF!</formula>
    </cfRule>
  </conditionalFormatting>
  <conditionalFormatting sqref="AF797">
    <cfRule type="cellIs" dxfId="1786" priority="1470" operator="equal">
      <formula>#REF!</formula>
    </cfRule>
  </conditionalFormatting>
  <conditionalFormatting sqref="Y797">
    <cfRule type="expression" dxfId="1785" priority="1468">
      <formula>Y797&lt;&gt;""</formula>
    </cfRule>
    <cfRule type="expression" dxfId="1784" priority="1469">
      <formula>A797&lt;&gt;""</formula>
    </cfRule>
  </conditionalFormatting>
  <conditionalFormatting sqref="AC797">
    <cfRule type="expression" dxfId="1783" priority="1466">
      <formula>AC797&lt;&gt;""</formula>
    </cfRule>
    <cfRule type="expression" dxfId="1782" priority="1467">
      <formula>A797&lt;&gt;""</formula>
    </cfRule>
  </conditionalFormatting>
  <conditionalFormatting sqref="J797">
    <cfRule type="expression" dxfId="1781" priority="1465">
      <formula>#REF!</formula>
    </cfRule>
  </conditionalFormatting>
  <conditionalFormatting sqref="E797:F797">
    <cfRule type="expression" dxfId="1780" priority="1464">
      <formula>$C797&lt;&gt;"INFORMACIÓN"</formula>
    </cfRule>
  </conditionalFormatting>
  <conditionalFormatting sqref="AH800:AH804 J800:J805 L800:L805">
    <cfRule type="cellIs" dxfId="1779" priority="1463" operator="equal">
      <formula>#REF!</formula>
    </cfRule>
  </conditionalFormatting>
  <conditionalFormatting sqref="E800">
    <cfRule type="expression" dxfId="1778" priority="1456">
      <formula>$C800&lt;&gt;"INFORMACIÓN"</formula>
    </cfRule>
  </conditionalFormatting>
  <conditionalFormatting sqref="E801">
    <cfRule type="expression" dxfId="1777" priority="1455">
      <formula>$C801&lt;&gt;"INFORMACIÓN"</formula>
    </cfRule>
  </conditionalFormatting>
  <conditionalFormatting sqref="E802">
    <cfRule type="expression" dxfId="1776" priority="1454">
      <formula>$C802&lt;&gt;"INFORMACIÓN"</formula>
    </cfRule>
  </conditionalFormatting>
  <conditionalFormatting sqref="E803">
    <cfRule type="expression" dxfId="1775" priority="1453">
      <formula>$C803&lt;&gt;"INFORMACIÓN"</formula>
    </cfRule>
  </conditionalFormatting>
  <conditionalFormatting sqref="E804">
    <cfRule type="expression" dxfId="1774" priority="1452">
      <formula>$C804&lt;&gt;"INFORMACIÓN"</formula>
    </cfRule>
  </conditionalFormatting>
  <conditionalFormatting sqref="E805">
    <cfRule type="expression" dxfId="1773" priority="1451">
      <formula>$C805&lt;&gt;"INFORMACIÓN"</formula>
    </cfRule>
  </conditionalFormatting>
  <conditionalFormatting sqref="F800">
    <cfRule type="expression" dxfId="1772" priority="1449">
      <formula>$C800&lt;&gt;"INFORMACIÓN"</formula>
    </cfRule>
  </conditionalFormatting>
  <conditionalFormatting sqref="F801">
    <cfRule type="expression" dxfId="1771" priority="1448">
      <formula>$C801&lt;&gt;"INFORMACIÓN"</formula>
    </cfRule>
  </conditionalFormatting>
  <conditionalFormatting sqref="F802">
    <cfRule type="expression" dxfId="1770" priority="1444">
      <formula>$C802&lt;&gt;"INFORMACIÓN"</formula>
    </cfRule>
  </conditionalFormatting>
  <conditionalFormatting sqref="F804">
    <cfRule type="expression" dxfId="1769" priority="1443">
      <formula>$C804&lt;&gt;"INFORMACIÓN"</formula>
    </cfRule>
  </conditionalFormatting>
  <conditionalFormatting sqref="F805">
    <cfRule type="expression" dxfId="1768" priority="1442">
      <formula>$C805&lt;&gt;"INFORMACIÓN"</formula>
    </cfRule>
  </conditionalFormatting>
  <conditionalFormatting sqref="G802">
    <cfRule type="expression" dxfId="1767" priority="1441">
      <formula>$C802&lt;&gt;"INFORMACIÓN"</formula>
    </cfRule>
  </conditionalFormatting>
  <conditionalFormatting sqref="G804">
    <cfRule type="expression" dxfId="1766" priority="1438">
      <formula>$C804&lt;&gt;"INFORMACIÓN"</formula>
    </cfRule>
  </conditionalFormatting>
  <conditionalFormatting sqref="AF800">
    <cfRule type="cellIs" dxfId="1765" priority="1435" operator="equal">
      <formula>#REF!</formula>
    </cfRule>
  </conditionalFormatting>
  <conditionalFormatting sqref="AF801">
    <cfRule type="cellIs" dxfId="1764" priority="1434" operator="equal">
      <formula>#REF!</formula>
    </cfRule>
  </conditionalFormatting>
  <conditionalFormatting sqref="AF802">
    <cfRule type="cellIs" dxfId="1763" priority="1433" operator="equal">
      <formula>#REF!</formula>
    </cfRule>
  </conditionalFormatting>
  <conditionalFormatting sqref="AF803">
    <cfRule type="cellIs" dxfId="1762" priority="1431" operator="equal">
      <formula>#REF!</formula>
    </cfRule>
  </conditionalFormatting>
  <conditionalFormatting sqref="AF804">
    <cfRule type="cellIs" dxfId="1761" priority="1429" operator="equal">
      <formula>#REF!</formula>
    </cfRule>
  </conditionalFormatting>
  <conditionalFormatting sqref="AG800:AG804">
    <cfRule type="cellIs" dxfId="1760" priority="1426" operator="equal">
      <formula>#REF!</formula>
    </cfRule>
  </conditionalFormatting>
  <conditionalFormatting sqref="AF805">
    <cfRule type="cellIs" dxfId="1759" priority="1425" operator="equal">
      <formula>#REF!</formula>
    </cfRule>
  </conditionalFormatting>
  <conditionalFormatting sqref="AG805">
    <cfRule type="cellIs" dxfId="1758" priority="1424" operator="equal">
      <formula>#REF!</formula>
    </cfRule>
  </conditionalFormatting>
  <conditionalFormatting sqref="Q808:R808">
    <cfRule type="cellIs" dxfId="1757" priority="1420" operator="equal">
      <formula>#REF!</formula>
    </cfRule>
  </conditionalFormatting>
  <conditionalFormatting sqref="AN808:AS808 AF808:AL808 AU808:AW808">
    <cfRule type="expression" dxfId="1756" priority="1416">
      <formula>#REF!</formula>
    </cfRule>
  </conditionalFormatting>
  <conditionalFormatting sqref="AN808:AS808 AF808:AL808 AU808:AW808">
    <cfRule type="cellIs" dxfId="1755" priority="1415" operator="equal">
      <formula>#REF!</formula>
    </cfRule>
  </conditionalFormatting>
  <conditionalFormatting sqref="Y806">
    <cfRule type="expression" dxfId="1754" priority="1413">
      <formula>Y806&lt;&gt;""</formula>
    </cfRule>
    <cfRule type="expression" dxfId="1753" priority="1414">
      <formula>A806&lt;&gt;""</formula>
    </cfRule>
  </conditionalFormatting>
  <conditionalFormatting sqref="AC806">
    <cfRule type="expression" dxfId="1752" priority="1411">
      <formula>AC806&lt;&gt;""</formula>
    </cfRule>
    <cfRule type="expression" dxfId="1751" priority="1412">
      <formula>A806&lt;&gt;""</formula>
    </cfRule>
  </conditionalFormatting>
  <conditionalFormatting sqref="Y807:Y808">
    <cfRule type="expression" dxfId="1750" priority="1409">
      <formula>Y807&lt;&gt;""</formula>
    </cfRule>
    <cfRule type="expression" dxfId="1749" priority="1410">
      <formula>A807&lt;&gt;""</formula>
    </cfRule>
  </conditionalFormatting>
  <conditionalFormatting sqref="AC807:AC808">
    <cfRule type="expression" dxfId="1748" priority="1407">
      <formula>AC807&lt;&gt;""</formula>
    </cfRule>
    <cfRule type="expression" dxfId="1747" priority="1408">
      <formula>A807&lt;&gt;""</formula>
    </cfRule>
  </conditionalFormatting>
  <conditionalFormatting sqref="J809:J878">
    <cfRule type="cellIs" dxfId="1746" priority="1391" operator="equal">
      <formula>#REF!</formula>
    </cfRule>
  </conditionalFormatting>
  <conditionalFormatting sqref="L809:L878">
    <cfRule type="cellIs" dxfId="1745" priority="1390" operator="equal">
      <formula>#REF!</formula>
    </cfRule>
  </conditionalFormatting>
  <conditionalFormatting sqref="Q809:R841">
    <cfRule type="cellIs" dxfId="1744" priority="1385" operator="equal">
      <formula>#REF!</formula>
    </cfRule>
  </conditionalFormatting>
  <conditionalFormatting sqref="Q843:R878">
    <cfRule type="cellIs" dxfId="1743" priority="1382" operator="equal">
      <formula>#REF!</formula>
    </cfRule>
  </conditionalFormatting>
  <conditionalFormatting sqref="Q842:R842">
    <cfRule type="cellIs" dxfId="1742" priority="1381" operator="equal">
      <formula>#REF!</formula>
    </cfRule>
  </conditionalFormatting>
  <conditionalFormatting sqref="AC809">
    <cfRule type="expression" dxfId="1741" priority="1379">
      <formula>AC809&lt;&gt;""</formula>
    </cfRule>
    <cfRule type="expression" dxfId="1740" priority="1380">
      <formula>A809&lt;&gt;""</formula>
    </cfRule>
  </conditionalFormatting>
  <conditionalFormatting sqref="AC810">
    <cfRule type="expression" dxfId="1739" priority="1377">
      <formula>AC810&lt;&gt;""</formula>
    </cfRule>
    <cfRule type="expression" dxfId="1738" priority="1378">
      <formula>A810&lt;&gt;""</formula>
    </cfRule>
  </conditionalFormatting>
  <conditionalFormatting sqref="AF809">
    <cfRule type="cellIs" dxfId="1737" priority="1373" operator="equal">
      <formula>#REF!</formula>
    </cfRule>
  </conditionalFormatting>
  <conditionalFormatting sqref="AF810">
    <cfRule type="cellIs" dxfId="1736" priority="1372" operator="equal">
      <formula>#REF!</formula>
    </cfRule>
  </conditionalFormatting>
  <conditionalFormatting sqref="AF811">
    <cfRule type="cellIs" dxfId="1735" priority="1371" operator="equal">
      <formula>#REF!</formula>
    </cfRule>
  </conditionalFormatting>
  <conditionalFormatting sqref="AF812">
    <cfRule type="cellIs" dxfId="1734" priority="1370" operator="equal">
      <formula>#REF!</formula>
    </cfRule>
  </conditionalFormatting>
  <conditionalFormatting sqref="AF813">
    <cfRule type="cellIs" dxfId="1733" priority="1369" operator="equal">
      <formula>#REF!</formula>
    </cfRule>
  </conditionalFormatting>
  <conditionalFormatting sqref="AF814">
    <cfRule type="cellIs" dxfId="1732" priority="1368" operator="equal">
      <formula>#REF!</formula>
    </cfRule>
  </conditionalFormatting>
  <conditionalFormatting sqref="AF815">
    <cfRule type="cellIs" dxfId="1731" priority="1367" operator="equal">
      <formula>#REF!</formula>
    </cfRule>
  </conditionalFormatting>
  <conditionalFormatting sqref="AF816">
    <cfRule type="cellIs" dxfId="1730" priority="1366" operator="equal">
      <formula>#REF!</formula>
    </cfRule>
  </conditionalFormatting>
  <conditionalFormatting sqref="AF817">
    <cfRule type="cellIs" dxfId="1729" priority="1365" operator="equal">
      <formula>#REF!</formula>
    </cfRule>
  </conditionalFormatting>
  <conditionalFormatting sqref="AF818">
    <cfRule type="cellIs" dxfId="1728" priority="1364" operator="equal">
      <formula>#REF!</formula>
    </cfRule>
  </conditionalFormatting>
  <conditionalFormatting sqref="AF819">
    <cfRule type="cellIs" dxfId="1727" priority="1363" operator="equal">
      <formula>#REF!</formula>
    </cfRule>
  </conditionalFormatting>
  <conditionalFormatting sqref="AF820">
    <cfRule type="cellIs" dxfId="1726" priority="1362" operator="equal">
      <formula>#REF!</formula>
    </cfRule>
  </conditionalFormatting>
  <conditionalFormatting sqref="AF821">
    <cfRule type="cellIs" dxfId="1725" priority="1361" operator="equal">
      <formula>#REF!</formula>
    </cfRule>
  </conditionalFormatting>
  <conditionalFormatting sqref="AF822">
    <cfRule type="cellIs" dxfId="1724" priority="1360" operator="equal">
      <formula>#REF!</formula>
    </cfRule>
  </conditionalFormatting>
  <conditionalFormatting sqref="AF823">
    <cfRule type="cellIs" dxfId="1723" priority="1359" operator="equal">
      <formula>#REF!</formula>
    </cfRule>
  </conditionalFormatting>
  <conditionalFormatting sqref="AF824">
    <cfRule type="cellIs" dxfId="1722" priority="1358" operator="equal">
      <formula>#REF!</formula>
    </cfRule>
  </conditionalFormatting>
  <conditionalFormatting sqref="AF825">
    <cfRule type="cellIs" dxfId="1721" priority="1357" operator="equal">
      <formula>#REF!</formula>
    </cfRule>
  </conditionalFormatting>
  <conditionalFormatting sqref="AF826">
    <cfRule type="cellIs" dxfId="1720" priority="1356" operator="equal">
      <formula>#REF!</formula>
    </cfRule>
  </conditionalFormatting>
  <conditionalFormatting sqref="AF827">
    <cfRule type="cellIs" dxfId="1719" priority="1355" operator="equal">
      <formula>#REF!</formula>
    </cfRule>
  </conditionalFormatting>
  <conditionalFormatting sqref="AF828">
    <cfRule type="cellIs" dxfId="1718" priority="1354" operator="equal">
      <formula>#REF!</formula>
    </cfRule>
  </conditionalFormatting>
  <conditionalFormatting sqref="AF829">
    <cfRule type="cellIs" dxfId="1717" priority="1353" operator="equal">
      <formula>#REF!</formula>
    </cfRule>
  </conditionalFormatting>
  <conditionalFormatting sqref="AF830">
    <cfRule type="cellIs" dxfId="1716" priority="1352" operator="equal">
      <formula>#REF!</formula>
    </cfRule>
  </conditionalFormatting>
  <conditionalFormatting sqref="AF831">
    <cfRule type="cellIs" dxfId="1715" priority="1351" operator="equal">
      <formula>#REF!</formula>
    </cfRule>
  </conditionalFormatting>
  <conditionalFormatting sqref="AF832">
    <cfRule type="cellIs" dxfId="1714" priority="1350" operator="equal">
      <formula>#REF!</formula>
    </cfRule>
  </conditionalFormatting>
  <conditionalFormatting sqref="AF833">
    <cfRule type="cellIs" dxfId="1713" priority="1349" operator="equal">
      <formula>#REF!</formula>
    </cfRule>
  </conditionalFormatting>
  <conditionalFormatting sqref="AF834">
    <cfRule type="cellIs" dxfId="1712" priority="1348" operator="equal">
      <formula>#REF!</formula>
    </cfRule>
  </conditionalFormatting>
  <conditionalFormatting sqref="AF835">
    <cfRule type="cellIs" dxfId="1711" priority="1347" operator="equal">
      <formula>#REF!</formula>
    </cfRule>
  </conditionalFormatting>
  <conditionalFormatting sqref="AF836">
    <cfRule type="cellIs" dxfId="1710" priority="1346" operator="equal">
      <formula>#REF!</formula>
    </cfRule>
  </conditionalFormatting>
  <conditionalFormatting sqref="AF837">
    <cfRule type="cellIs" dxfId="1709" priority="1345" operator="equal">
      <formula>#REF!</formula>
    </cfRule>
  </conditionalFormatting>
  <conditionalFormatting sqref="AF838">
    <cfRule type="cellIs" dxfId="1708" priority="1344" operator="equal">
      <formula>#REF!</formula>
    </cfRule>
  </conditionalFormatting>
  <conditionalFormatting sqref="AF839">
    <cfRule type="cellIs" dxfId="1707" priority="1343" operator="equal">
      <formula>#REF!</formula>
    </cfRule>
  </conditionalFormatting>
  <conditionalFormatting sqref="AF840">
    <cfRule type="cellIs" dxfId="1706" priority="1342" operator="equal">
      <formula>#REF!</formula>
    </cfRule>
  </conditionalFormatting>
  <conditionalFormatting sqref="AF841">
    <cfRule type="cellIs" dxfId="1705" priority="1341" operator="equal">
      <formula>#REF!</formula>
    </cfRule>
  </conditionalFormatting>
  <conditionalFormatting sqref="AF842">
    <cfRule type="cellIs" dxfId="1704" priority="1340" operator="equal">
      <formula>#REF!</formula>
    </cfRule>
  </conditionalFormatting>
  <conditionalFormatting sqref="AF843">
    <cfRule type="cellIs" dxfId="1703" priority="1339" operator="equal">
      <formula>#REF!</formula>
    </cfRule>
  </conditionalFormatting>
  <conditionalFormatting sqref="AF844">
    <cfRule type="cellIs" dxfId="1702" priority="1338" operator="equal">
      <formula>#REF!</formula>
    </cfRule>
  </conditionalFormatting>
  <conditionalFormatting sqref="AF845">
    <cfRule type="cellIs" dxfId="1701" priority="1337" operator="equal">
      <formula>#REF!</formula>
    </cfRule>
  </conditionalFormatting>
  <conditionalFormatting sqref="AF846">
    <cfRule type="cellIs" dxfId="1700" priority="1336" operator="equal">
      <formula>#REF!</formula>
    </cfRule>
  </conditionalFormatting>
  <conditionalFormatting sqref="AF847">
    <cfRule type="cellIs" dxfId="1699" priority="1335" operator="equal">
      <formula>#REF!</formula>
    </cfRule>
  </conditionalFormatting>
  <conditionalFormatting sqref="AF848">
    <cfRule type="cellIs" dxfId="1698" priority="1334" operator="equal">
      <formula>#REF!</formula>
    </cfRule>
  </conditionalFormatting>
  <conditionalFormatting sqref="AF849">
    <cfRule type="cellIs" dxfId="1697" priority="1333" operator="equal">
      <formula>#REF!</formula>
    </cfRule>
  </conditionalFormatting>
  <conditionalFormatting sqref="AF850">
    <cfRule type="cellIs" dxfId="1696" priority="1332" operator="equal">
      <formula>#REF!</formula>
    </cfRule>
  </conditionalFormatting>
  <conditionalFormatting sqref="AF851">
    <cfRule type="cellIs" dxfId="1695" priority="1331" operator="equal">
      <formula>#REF!</formula>
    </cfRule>
  </conditionalFormatting>
  <conditionalFormatting sqref="AF852">
    <cfRule type="cellIs" dxfId="1694" priority="1330" operator="equal">
      <formula>#REF!</formula>
    </cfRule>
  </conditionalFormatting>
  <conditionalFormatting sqref="AF853">
    <cfRule type="cellIs" dxfId="1693" priority="1329" operator="equal">
      <formula>#REF!</formula>
    </cfRule>
  </conditionalFormatting>
  <conditionalFormatting sqref="AF854">
    <cfRule type="cellIs" dxfId="1692" priority="1328" operator="equal">
      <formula>#REF!</formula>
    </cfRule>
  </conditionalFormatting>
  <conditionalFormatting sqref="AF855">
    <cfRule type="cellIs" dxfId="1691" priority="1327" operator="equal">
      <formula>#REF!</formula>
    </cfRule>
  </conditionalFormatting>
  <conditionalFormatting sqref="AF856">
    <cfRule type="cellIs" dxfId="1690" priority="1326" operator="equal">
      <formula>#REF!</formula>
    </cfRule>
  </conditionalFormatting>
  <conditionalFormatting sqref="AF857">
    <cfRule type="cellIs" dxfId="1689" priority="1325" operator="equal">
      <formula>#REF!</formula>
    </cfRule>
  </conditionalFormatting>
  <conditionalFormatting sqref="AF858">
    <cfRule type="cellIs" dxfId="1688" priority="1324" operator="equal">
      <formula>#REF!</formula>
    </cfRule>
  </conditionalFormatting>
  <conditionalFormatting sqref="AF859">
    <cfRule type="cellIs" dxfId="1687" priority="1323" operator="equal">
      <formula>#REF!</formula>
    </cfRule>
  </conditionalFormatting>
  <conditionalFormatting sqref="AF860">
    <cfRule type="cellIs" dxfId="1686" priority="1322" operator="equal">
      <formula>#REF!</formula>
    </cfRule>
  </conditionalFormatting>
  <conditionalFormatting sqref="AF861">
    <cfRule type="cellIs" dxfId="1685" priority="1321" operator="equal">
      <formula>#REF!</formula>
    </cfRule>
  </conditionalFormatting>
  <conditionalFormatting sqref="AF862">
    <cfRule type="cellIs" dxfId="1684" priority="1320" operator="equal">
      <formula>#REF!</formula>
    </cfRule>
  </conditionalFormatting>
  <conditionalFormatting sqref="AF863">
    <cfRule type="cellIs" dxfId="1683" priority="1319" operator="equal">
      <formula>#REF!</formula>
    </cfRule>
  </conditionalFormatting>
  <conditionalFormatting sqref="AF864">
    <cfRule type="cellIs" dxfId="1682" priority="1318" operator="equal">
      <formula>#REF!</formula>
    </cfRule>
  </conditionalFormatting>
  <conditionalFormatting sqref="AF865">
    <cfRule type="cellIs" dxfId="1681" priority="1317" operator="equal">
      <formula>#REF!</formula>
    </cfRule>
  </conditionalFormatting>
  <conditionalFormatting sqref="AF866">
    <cfRule type="cellIs" dxfId="1680" priority="1316" operator="equal">
      <formula>#REF!</formula>
    </cfRule>
  </conditionalFormatting>
  <conditionalFormatting sqref="AF867">
    <cfRule type="cellIs" dxfId="1679" priority="1315" operator="equal">
      <formula>#REF!</formula>
    </cfRule>
  </conditionalFormatting>
  <conditionalFormatting sqref="AF868">
    <cfRule type="cellIs" dxfId="1678" priority="1314" operator="equal">
      <formula>#REF!</formula>
    </cfRule>
  </conditionalFormatting>
  <conditionalFormatting sqref="AF869">
    <cfRule type="cellIs" dxfId="1677" priority="1313" operator="equal">
      <formula>#REF!</formula>
    </cfRule>
  </conditionalFormatting>
  <conditionalFormatting sqref="AF870">
    <cfRule type="cellIs" dxfId="1676" priority="1312" operator="equal">
      <formula>#REF!</formula>
    </cfRule>
  </conditionalFormatting>
  <conditionalFormatting sqref="AF871">
    <cfRule type="cellIs" dxfId="1675" priority="1311" operator="equal">
      <formula>#REF!</formula>
    </cfRule>
  </conditionalFormatting>
  <conditionalFormatting sqref="AF872">
    <cfRule type="cellIs" dxfId="1674" priority="1310" operator="equal">
      <formula>#REF!</formula>
    </cfRule>
  </conditionalFormatting>
  <conditionalFormatting sqref="AF873 AF875 AF877">
    <cfRule type="cellIs" dxfId="1673" priority="1309" operator="equal">
      <formula>#REF!</formula>
    </cfRule>
  </conditionalFormatting>
  <conditionalFormatting sqref="AF874 AF876 AF878">
    <cfRule type="cellIs" dxfId="1672" priority="1308" operator="equal">
      <formula>#REF!</formula>
    </cfRule>
  </conditionalFormatting>
  <conditionalFormatting sqref="AK832:AL833">
    <cfRule type="expression" dxfId="1671" priority="1306">
      <formula>$R832="NO CLASIFICADA"</formula>
    </cfRule>
    <cfRule type="expression" dxfId="1670" priority="1307">
      <formula>$R832="INFORMACIÓN PÚBLICA"</formula>
    </cfRule>
  </conditionalFormatting>
  <conditionalFormatting sqref="AG832">
    <cfRule type="cellIs" dxfId="1669" priority="1305" operator="equal">
      <formula>#REF!</formula>
    </cfRule>
  </conditionalFormatting>
  <conditionalFormatting sqref="AG832:AJ832">
    <cfRule type="expression" dxfId="1668" priority="1303">
      <formula>$R832="NO CLASIFICADA"</formula>
    </cfRule>
    <cfRule type="expression" dxfId="1667" priority="1304">
      <formula>$R832="INFORMACIÓN PÚBLICA"</formula>
    </cfRule>
  </conditionalFormatting>
  <conditionalFormatting sqref="AG833">
    <cfRule type="cellIs" dxfId="1666" priority="1302" operator="equal">
      <formula>#REF!</formula>
    </cfRule>
  </conditionalFormatting>
  <conditionalFormatting sqref="AG833:AJ833">
    <cfRule type="expression" dxfId="1665" priority="1300">
      <formula>$R833="NO CLASIFICADA"</formula>
    </cfRule>
    <cfRule type="expression" dxfId="1664" priority="1301">
      <formula>$R833="INFORMACIÓN PÚBLICA"</formula>
    </cfRule>
  </conditionalFormatting>
  <conditionalFormatting sqref="AG836">
    <cfRule type="cellIs" dxfId="1663" priority="1299" operator="equal">
      <formula>#REF!</formula>
    </cfRule>
  </conditionalFormatting>
  <conditionalFormatting sqref="AG836:AJ836">
    <cfRule type="expression" dxfId="1662" priority="1297">
      <formula>$R836="NO CLASIFICADA"</formula>
    </cfRule>
    <cfRule type="expression" dxfId="1661" priority="1298">
      <formula>$R836="INFORMACIÓN PÚBLICA"</formula>
    </cfRule>
  </conditionalFormatting>
  <conditionalFormatting sqref="AG840">
    <cfRule type="cellIs" dxfId="1660" priority="1296" operator="equal">
      <formula>#REF!</formula>
    </cfRule>
  </conditionalFormatting>
  <conditionalFormatting sqref="AG840:AJ840">
    <cfRule type="expression" dxfId="1659" priority="1294">
      <formula>$R840="NO CLASIFICADA"</formula>
    </cfRule>
    <cfRule type="expression" dxfId="1658" priority="1295">
      <formula>$R840="INFORMACIÓN PÚBLICA"</formula>
    </cfRule>
  </conditionalFormatting>
  <conditionalFormatting sqref="AG842">
    <cfRule type="cellIs" dxfId="1657" priority="1293" operator="equal">
      <formula>#REF!</formula>
    </cfRule>
  </conditionalFormatting>
  <conditionalFormatting sqref="AG842:AJ842">
    <cfRule type="expression" dxfId="1656" priority="1291">
      <formula>$R842="NO CLASIFICADA"</formula>
    </cfRule>
    <cfRule type="expression" dxfId="1655" priority="1292">
      <formula>$R842="INFORMACIÓN PÚBLICA"</formula>
    </cfRule>
  </conditionalFormatting>
  <conditionalFormatting sqref="AG854">
    <cfRule type="cellIs" dxfId="1654" priority="1290" operator="equal">
      <formula>#REF!</formula>
    </cfRule>
  </conditionalFormatting>
  <conditionalFormatting sqref="AG854:AJ854">
    <cfRule type="expression" dxfId="1653" priority="1288">
      <formula>$R854="NO CLASIFICADA"</formula>
    </cfRule>
    <cfRule type="expression" dxfId="1652" priority="1289">
      <formula>$R854="INFORMACIÓN PÚBLICA"</formula>
    </cfRule>
  </conditionalFormatting>
  <conditionalFormatting sqref="AG855">
    <cfRule type="cellIs" dxfId="1651" priority="1287" operator="equal">
      <formula>#REF!</formula>
    </cfRule>
  </conditionalFormatting>
  <conditionalFormatting sqref="AG855:AJ855">
    <cfRule type="expression" dxfId="1650" priority="1285">
      <formula>$R855="NO CLASIFICADA"</formula>
    </cfRule>
    <cfRule type="expression" dxfId="1649" priority="1286">
      <formula>$R855="INFORMACIÓN PÚBLICA"</formula>
    </cfRule>
  </conditionalFormatting>
  <conditionalFormatting sqref="AG856">
    <cfRule type="cellIs" dxfId="1648" priority="1284" operator="equal">
      <formula>#REF!</formula>
    </cfRule>
  </conditionalFormatting>
  <conditionalFormatting sqref="AG856:AJ856">
    <cfRule type="expression" dxfId="1647" priority="1282">
      <formula>$R856="NO CLASIFICADA"</formula>
    </cfRule>
    <cfRule type="expression" dxfId="1646" priority="1283">
      <formula>$R856="INFORMACIÓN PÚBLICA"</formula>
    </cfRule>
  </conditionalFormatting>
  <conditionalFormatting sqref="AG857:AG876 AG843:AG853 AG841 AG837:AG839 AG834:AG835 AG809:AG831">
    <cfRule type="cellIs" dxfId="1645" priority="1281" operator="equal">
      <formula>#REF!</formula>
    </cfRule>
  </conditionalFormatting>
  <conditionalFormatting sqref="AG877:AG878">
    <cfRule type="cellIs" dxfId="1644" priority="1280" operator="equal">
      <formula>#REF!</formula>
    </cfRule>
  </conditionalFormatting>
  <conditionalFormatting sqref="L883">
    <cfRule type="expression" dxfId="1643" priority="1221">
      <formula>#REF!</formula>
    </cfRule>
  </conditionalFormatting>
  <conditionalFormatting sqref="L883 R883:R886 R895:R896">
    <cfRule type="cellIs" dxfId="1642" priority="1219" operator="equal">
      <formula>#REF!</formula>
    </cfRule>
  </conditionalFormatting>
  <conditionalFormatting sqref="J888:J894">
    <cfRule type="cellIs" dxfId="1641" priority="1220" operator="equal">
      <formula>#REF!</formula>
    </cfRule>
  </conditionalFormatting>
  <conditionalFormatting sqref="J883:J894">
    <cfRule type="expression" dxfId="1640" priority="1216">
      <formula>#REF!</formula>
    </cfRule>
  </conditionalFormatting>
  <conditionalFormatting sqref="J883:J887">
    <cfRule type="cellIs" dxfId="1639" priority="1215" operator="equal">
      <formula>#REF!</formula>
    </cfRule>
  </conditionalFormatting>
  <conditionalFormatting sqref="L884:L887">
    <cfRule type="expression" dxfId="1638" priority="1214">
      <formula>#REF!</formula>
    </cfRule>
  </conditionalFormatting>
  <conditionalFormatting sqref="L884:L887">
    <cfRule type="cellIs" dxfId="1637" priority="1213" operator="equal">
      <formula>#REF!</formula>
    </cfRule>
  </conditionalFormatting>
  <conditionalFormatting sqref="Q883:Q886">
    <cfRule type="cellIs" dxfId="1636" priority="1212" operator="equal">
      <formula>#REF!</formula>
    </cfRule>
  </conditionalFormatting>
  <conditionalFormatting sqref="R887">
    <cfRule type="cellIs" dxfId="1635" priority="1211" operator="equal">
      <formula>#REF!</formula>
    </cfRule>
  </conditionalFormatting>
  <conditionalFormatting sqref="Q887">
    <cfRule type="cellIs" dxfId="1634" priority="1210" operator="equal">
      <formula>#REF!</formula>
    </cfRule>
  </conditionalFormatting>
  <conditionalFormatting sqref="L888:L894">
    <cfRule type="expression" dxfId="1633" priority="1209">
      <formula>#REF!</formula>
    </cfRule>
  </conditionalFormatting>
  <conditionalFormatting sqref="L888:L894">
    <cfRule type="cellIs" dxfId="1632" priority="1208" operator="equal">
      <formula>#REF!</formula>
    </cfRule>
  </conditionalFormatting>
  <conditionalFormatting sqref="R888:R894">
    <cfRule type="cellIs" dxfId="1631" priority="1207" operator="equal">
      <formula>#REF!</formula>
    </cfRule>
  </conditionalFormatting>
  <conditionalFormatting sqref="Q888:Q894">
    <cfRule type="cellIs" dxfId="1630" priority="1206" operator="equal">
      <formula>#REF!</formula>
    </cfRule>
  </conditionalFormatting>
  <conditionalFormatting sqref="Y883">
    <cfRule type="expression" dxfId="1629" priority="1204">
      <formula>Y883&lt;&gt;""</formula>
    </cfRule>
    <cfRule type="expression" dxfId="1628" priority="1205">
      <formula>A883&lt;&gt;""</formula>
    </cfRule>
  </conditionalFormatting>
  <conditionalFormatting sqref="Y884:Y896">
    <cfRule type="expression" dxfId="1627" priority="1202">
      <formula>Y884&lt;&gt;""</formula>
    </cfRule>
    <cfRule type="expression" dxfId="1626" priority="1203">
      <formula>A884&lt;&gt;""</formula>
    </cfRule>
  </conditionalFormatting>
  <conditionalFormatting sqref="AC883">
    <cfRule type="expression" dxfId="1625" priority="1200">
      <formula>AC883&lt;&gt;""</formula>
    </cfRule>
    <cfRule type="expression" dxfId="1624" priority="1201">
      <formula>A883&lt;&gt;""</formula>
    </cfRule>
  </conditionalFormatting>
  <conditionalFormatting sqref="AC884">
    <cfRule type="expression" dxfId="1623" priority="1198">
      <formula>AC884&lt;&gt;""</formula>
    </cfRule>
    <cfRule type="expression" dxfId="1622" priority="1199">
      <formula>A884&lt;&gt;""</formula>
    </cfRule>
  </conditionalFormatting>
  <conditionalFormatting sqref="AC885">
    <cfRule type="expression" dxfId="1621" priority="1196">
      <formula>AC885&lt;&gt;""</formula>
    </cfRule>
    <cfRule type="expression" dxfId="1620" priority="1197">
      <formula>A885&lt;&gt;""</formula>
    </cfRule>
  </conditionalFormatting>
  <conditionalFormatting sqref="AC886">
    <cfRule type="expression" dxfId="1619" priority="1194">
      <formula>AC886&lt;&gt;""</formula>
    </cfRule>
    <cfRule type="expression" dxfId="1618" priority="1195">
      <formula>A886&lt;&gt;""</formula>
    </cfRule>
  </conditionalFormatting>
  <conditionalFormatting sqref="AC887">
    <cfRule type="expression" dxfId="1617" priority="1192">
      <formula>AC887&lt;&gt;""</formula>
    </cfRule>
    <cfRule type="expression" dxfId="1616" priority="1193">
      <formula>A887&lt;&gt;""</formula>
    </cfRule>
  </conditionalFormatting>
  <conditionalFormatting sqref="AC888">
    <cfRule type="expression" dxfId="1615" priority="1190">
      <formula>AC888&lt;&gt;""</formula>
    </cfRule>
    <cfRule type="expression" dxfId="1614" priority="1191">
      <formula>A888&lt;&gt;""</formula>
    </cfRule>
  </conditionalFormatting>
  <conditionalFormatting sqref="AC889">
    <cfRule type="expression" dxfId="1613" priority="1188">
      <formula>AC889&lt;&gt;""</formula>
    </cfRule>
    <cfRule type="expression" dxfId="1612" priority="1189">
      <formula>A889&lt;&gt;""</formula>
    </cfRule>
  </conditionalFormatting>
  <conditionalFormatting sqref="AC890">
    <cfRule type="expression" dxfId="1611" priority="1186">
      <formula>AC890&lt;&gt;""</formula>
    </cfRule>
    <cfRule type="expression" dxfId="1610" priority="1187">
      <formula>A890&lt;&gt;""</formula>
    </cfRule>
  </conditionalFormatting>
  <conditionalFormatting sqref="AC891">
    <cfRule type="expression" dxfId="1609" priority="1184">
      <formula>AC891&lt;&gt;""</formula>
    </cfRule>
    <cfRule type="expression" dxfId="1608" priority="1185">
      <formula>A891&lt;&gt;""</formula>
    </cfRule>
  </conditionalFormatting>
  <conditionalFormatting sqref="AC892">
    <cfRule type="expression" dxfId="1607" priority="1182">
      <formula>AC892&lt;&gt;""</formula>
    </cfRule>
    <cfRule type="expression" dxfId="1606" priority="1183">
      <formula>A892&lt;&gt;""</formula>
    </cfRule>
  </conditionalFormatting>
  <conditionalFormatting sqref="AC893">
    <cfRule type="expression" dxfId="1605" priority="1180">
      <formula>AC893&lt;&gt;""</formula>
    </cfRule>
    <cfRule type="expression" dxfId="1604" priority="1181">
      <formula>A893&lt;&gt;""</formula>
    </cfRule>
  </conditionalFormatting>
  <conditionalFormatting sqref="AC894">
    <cfRule type="expression" dxfId="1603" priority="1178">
      <formula>AC894&lt;&gt;""</formula>
    </cfRule>
    <cfRule type="expression" dxfId="1602" priority="1179">
      <formula>A894&lt;&gt;""</formula>
    </cfRule>
  </conditionalFormatting>
  <conditionalFormatting sqref="AC895">
    <cfRule type="expression" dxfId="1601" priority="1176">
      <formula>AC895&lt;&gt;""</formula>
    </cfRule>
    <cfRule type="expression" dxfId="1600" priority="1177">
      <formula>A895&lt;&gt;""</formula>
    </cfRule>
  </conditionalFormatting>
  <conditionalFormatting sqref="AC896">
    <cfRule type="expression" dxfId="1599" priority="1174">
      <formula>AC896&lt;&gt;""</formula>
    </cfRule>
    <cfRule type="expression" dxfId="1598" priority="1175">
      <formula>A896&lt;&gt;""</formula>
    </cfRule>
  </conditionalFormatting>
  <conditionalFormatting sqref="AG883">
    <cfRule type="expression" dxfId="1597" priority="1172">
      <formula>#REF!</formula>
    </cfRule>
  </conditionalFormatting>
  <conditionalFormatting sqref="AG883">
    <cfRule type="cellIs" dxfId="1596" priority="1171" operator="equal">
      <formula>#REF!</formula>
    </cfRule>
  </conditionalFormatting>
  <conditionalFormatting sqref="AF884">
    <cfRule type="expression" dxfId="1595" priority="1170">
      <formula>#REF!</formula>
    </cfRule>
  </conditionalFormatting>
  <conditionalFormatting sqref="AF884">
    <cfRule type="cellIs" dxfId="1594" priority="1169" operator="equal">
      <formula>#REF!</formula>
    </cfRule>
  </conditionalFormatting>
  <conditionalFormatting sqref="AF883">
    <cfRule type="expression" dxfId="1593" priority="1155">
      <formula>#REF!</formula>
    </cfRule>
  </conditionalFormatting>
  <conditionalFormatting sqref="AF883">
    <cfRule type="cellIs" dxfId="1592" priority="1154" operator="equal">
      <formula>#REF!</formula>
    </cfRule>
  </conditionalFormatting>
  <conditionalFormatting sqref="AF885:AF896">
    <cfRule type="expression" dxfId="1591" priority="1153">
      <formula>#REF!</formula>
    </cfRule>
  </conditionalFormatting>
  <conditionalFormatting sqref="AF885:AF896">
    <cfRule type="cellIs" dxfId="1590" priority="1152" operator="equal">
      <formula>#REF!</formula>
    </cfRule>
  </conditionalFormatting>
  <conditionalFormatting sqref="AG884:AG887">
    <cfRule type="expression" dxfId="1589" priority="1151">
      <formula>#REF!</formula>
    </cfRule>
  </conditionalFormatting>
  <conditionalFormatting sqref="AG884:AG887">
    <cfRule type="cellIs" dxfId="1588" priority="1150" operator="equal">
      <formula>#REF!</formula>
    </cfRule>
  </conditionalFormatting>
  <conditionalFormatting sqref="AG895:AG896">
    <cfRule type="expression" dxfId="1587" priority="1149">
      <formula>#REF!</formula>
    </cfRule>
  </conditionalFormatting>
  <conditionalFormatting sqref="AG895:AG896">
    <cfRule type="cellIs" dxfId="1586" priority="1148" operator="equal">
      <formula>#REF!</formula>
    </cfRule>
  </conditionalFormatting>
  <conditionalFormatting sqref="AG888:AG894">
    <cfRule type="expression" dxfId="1585" priority="1147">
      <formula>#REF!</formula>
    </cfRule>
  </conditionalFormatting>
  <conditionalFormatting sqref="AG888:AG894">
    <cfRule type="cellIs" dxfId="1584" priority="1146" operator="equal">
      <formula>#REF!</formula>
    </cfRule>
  </conditionalFormatting>
  <conditionalFormatting sqref="E897">
    <cfRule type="expression" dxfId="1583" priority="1145">
      <formula>$C897&lt;&gt;"INFORMACIÓN"</formula>
    </cfRule>
  </conditionalFormatting>
  <conditionalFormatting sqref="E898">
    <cfRule type="expression" dxfId="1582" priority="1144">
      <formula>$C898&lt;&gt;"INFORMACIÓN"</formula>
    </cfRule>
  </conditionalFormatting>
  <conditionalFormatting sqref="E899">
    <cfRule type="expression" dxfId="1581" priority="1143">
      <formula>$C899&lt;&gt;"INFORMACIÓN"</formula>
    </cfRule>
  </conditionalFormatting>
  <conditionalFormatting sqref="E900">
    <cfRule type="expression" dxfId="1580" priority="1142">
      <formula>$C900&lt;&gt;"INFORMACIÓN"</formula>
    </cfRule>
  </conditionalFormatting>
  <conditionalFormatting sqref="E901">
    <cfRule type="expression" dxfId="1579" priority="1141">
      <formula>$C901&lt;&gt;"INFORMACIÓN"</formula>
    </cfRule>
  </conditionalFormatting>
  <conditionalFormatting sqref="E902">
    <cfRule type="expression" dxfId="1578" priority="1140">
      <formula>$C902&lt;&gt;"INFORMACIÓN"</formula>
    </cfRule>
  </conditionalFormatting>
  <conditionalFormatting sqref="F897">
    <cfRule type="expression" dxfId="1577" priority="1135">
      <formula>$C897&lt;&gt;"INFORMACIÓN"</formula>
    </cfRule>
  </conditionalFormatting>
  <conditionalFormatting sqref="F898">
    <cfRule type="expression" dxfId="1576" priority="1134">
      <formula>$C898&lt;&gt;"INFORMACIÓN"</formula>
    </cfRule>
  </conditionalFormatting>
  <conditionalFormatting sqref="F899">
    <cfRule type="expression" dxfId="1575" priority="1133">
      <formula>$C899&lt;&gt;"INFORMACIÓN"</formula>
    </cfRule>
  </conditionalFormatting>
  <conditionalFormatting sqref="F900">
    <cfRule type="expression" dxfId="1574" priority="1132">
      <formula>$C900&lt;&gt;"INFORMACIÓN"</formula>
    </cfRule>
  </conditionalFormatting>
  <conditionalFormatting sqref="F901">
    <cfRule type="expression" dxfId="1573" priority="1131">
      <formula>$C901&lt;&gt;"INFORMACIÓN"</formula>
    </cfRule>
  </conditionalFormatting>
  <conditionalFormatting sqref="F902">
    <cfRule type="expression" dxfId="1572" priority="1130">
      <formula>$C902&lt;&gt;"INFORMACIÓN"</formula>
    </cfRule>
  </conditionalFormatting>
  <conditionalFormatting sqref="Q897:R902">
    <cfRule type="cellIs" dxfId="1571" priority="1127" operator="equal">
      <formula>#REF!</formula>
    </cfRule>
  </conditionalFormatting>
  <conditionalFormatting sqref="J897:J902">
    <cfRule type="cellIs" dxfId="1570" priority="1126" operator="equal">
      <formula>#REF!</formula>
    </cfRule>
  </conditionalFormatting>
  <conditionalFormatting sqref="L897:L902">
    <cfRule type="cellIs" dxfId="1569" priority="1125" operator="equal">
      <formula>#REF!</formula>
    </cfRule>
  </conditionalFormatting>
  <conditionalFormatting sqref="AF897">
    <cfRule type="cellIs" dxfId="1568" priority="1124" operator="equal">
      <formula>#REF!</formula>
    </cfRule>
  </conditionalFormatting>
  <conditionalFormatting sqref="AF899">
    <cfRule type="cellIs" dxfId="1567" priority="1122" operator="equal">
      <formula>#REF!</formula>
    </cfRule>
  </conditionalFormatting>
  <conditionalFormatting sqref="AF900">
    <cfRule type="cellIs" dxfId="1566" priority="1120" operator="equal">
      <formula>#REF!</formula>
    </cfRule>
  </conditionalFormatting>
  <conditionalFormatting sqref="AF901">
    <cfRule type="cellIs" dxfId="1565" priority="1118" operator="equal">
      <formula>#REF!</formula>
    </cfRule>
  </conditionalFormatting>
  <conditionalFormatting sqref="AF902">
    <cfRule type="cellIs" dxfId="1564" priority="1116" operator="equal">
      <formula>#REF!</formula>
    </cfRule>
  </conditionalFormatting>
  <conditionalFormatting sqref="AG897">
    <cfRule type="cellIs" dxfId="1563" priority="1114" operator="equal">
      <formula>#REF!</formula>
    </cfRule>
  </conditionalFormatting>
  <conditionalFormatting sqref="AG899:AG902">
    <cfRule type="cellIs" dxfId="1562" priority="1113" operator="equal">
      <formula>#REF!</formula>
    </cfRule>
  </conditionalFormatting>
  <conditionalFormatting sqref="AF898">
    <cfRule type="cellIs" dxfId="1561" priority="1112" operator="equal">
      <formula>#REF!</formula>
    </cfRule>
  </conditionalFormatting>
  <conditionalFormatting sqref="AG898">
    <cfRule type="cellIs" dxfId="1560" priority="1111" operator="equal">
      <formula>#REF!</formula>
    </cfRule>
  </conditionalFormatting>
  <conditionalFormatting sqref="E903">
    <cfRule type="expression" dxfId="1559" priority="1100">
      <formula>$C903&lt;&gt;"INFORMACIÓN"</formula>
    </cfRule>
  </conditionalFormatting>
  <conditionalFormatting sqref="E904">
    <cfRule type="expression" dxfId="1558" priority="1099">
      <formula>$C904&lt;&gt;"INFORMACIÓN"</formula>
    </cfRule>
  </conditionalFormatting>
  <conditionalFormatting sqref="E905">
    <cfRule type="expression" dxfId="1557" priority="1098">
      <formula>$C905&lt;&gt;"INFORMACIÓN"</formula>
    </cfRule>
  </conditionalFormatting>
  <conditionalFormatting sqref="E906">
    <cfRule type="expression" dxfId="1556" priority="1097">
      <formula>$C906&lt;&gt;"INFORMACIÓN"</formula>
    </cfRule>
  </conditionalFormatting>
  <conditionalFormatting sqref="E907">
    <cfRule type="expression" dxfId="1555" priority="1096">
      <formula>$C907&lt;&gt;"INFORMACIÓN"</formula>
    </cfRule>
  </conditionalFormatting>
  <conditionalFormatting sqref="E908:E909">
    <cfRule type="expression" dxfId="1554" priority="1095">
      <formula>$C908&lt;&gt;"INFORMACIÓN"</formula>
    </cfRule>
  </conditionalFormatting>
  <conditionalFormatting sqref="E910">
    <cfRule type="expression" dxfId="1553" priority="1094">
      <formula>$C910&lt;&gt;"INFORMACIÓN"</formula>
    </cfRule>
  </conditionalFormatting>
  <conditionalFormatting sqref="E911">
    <cfRule type="expression" dxfId="1552" priority="1093">
      <formula>$C911&lt;&gt;"INFORMACIÓN"</formula>
    </cfRule>
  </conditionalFormatting>
  <conditionalFormatting sqref="E912">
    <cfRule type="expression" dxfId="1551" priority="1092">
      <formula>$C912&lt;&gt;"INFORMACIÓN"</formula>
    </cfRule>
  </conditionalFormatting>
  <conditionalFormatting sqref="E913">
    <cfRule type="expression" dxfId="1550" priority="1091">
      <formula>$C913&lt;&gt;"INFORMACIÓN"</formula>
    </cfRule>
  </conditionalFormatting>
  <conditionalFormatting sqref="E914">
    <cfRule type="expression" dxfId="1549" priority="1090">
      <formula>$C914&lt;&gt;"INFORMACIÓN"</formula>
    </cfRule>
  </conditionalFormatting>
  <conditionalFormatting sqref="E915">
    <cfRule type="expression" dxfId="1548" priority="1089">
      <formula>$C915&lt;&gt;"INFORMACIÓN"</formula>
    </cfRule>
  </conditionalFormatting>
  <conditionalFormatting sqref="E916">
    <cfRule type="expression" dxfId="1547" priority="1088">
      <formula>$C916&lt;&gt;"INFORMACIÓN"</formula>
    </cfRule>
  </conditionalFormatting>
  <conditionalFormatting sqref="E917">
    <cfRule type="expression" dxfId="1546" priority="1087">
      <formula>$C917&lt;&gt;"INFORMACIÓN"</formula>
    </cfRule>
  </conditionalFormatting>
  <conditionalFormatting sqref="F903">
    <cfRule type="expression" dxfId="1545" priority="1081">
      <formula>$C903&lt;&gt;"INFORMACIÓN"</formula>
    </cfRule>
  </conditionalFormatting>
  <conditionalFormatting sqref="F904">
    <cfRule type="expression" dxfId="1544" priority="1080">
      <formula>$C904&lt;&gt;"INFORMACIÓN"</formula>
    </cfRule>
  </conditionalFormatting>
  <conditionalFormatting sqref="F905">
    <cfRule type="expression" dxfId="1543" priority="1079">
      <formula>$C905&lt;&gt;"INFORMACIÓN"</formula>
    </cfRule>
  </conditionalFormatting>
  <conditionalFormatting sqref="F906">
    <cfRule type="expression" dxfId="1542" priority="1078">
      <formula>$C906&lt;&gt;"INFORMACIÓN"</formula>
    </cfRule>
  </conditionalFormatting>
  <conditionalFormatting sqref="F907">
    <cfRule type="expression" dxfId="1541" priority="1077">
      <formula>$C907&lt;&gt;"INFORMACIÓN"</formula>
    </cfRule>
  </conditionalFormatting>
  <conditionalFormatting sqref="F908">
    <cfRule type="expression" dxfId="1540" priority="1076">
      <formula>$C908&lt;&gt;"INFORMACIÓN"</formula>
    </cfRule>
  </conditionalFormatting>
  <conditionalFormatting sqref="F909">
    <cfRule type="expression" dxfId="1539" priority="1075">
      <formula>$C909&lt;&gt;"INFORMACIÓN"</formula>
    </cfRule>
  </conditionalFormatting>
  <conditionalFormatting sqref="F910">
    <cfRule type="expression" dxfId="1538" priority="1074">
      <formula>$C910&lt;&gt;"INFORMACIÓN"</formula>
    </cfRule>
  </conditionalFormatting>
  <conditionalFormatting sqref="F911">
    <cfRule type="expression" dxfId="1537" priority="1073">
      <formula>$C911&lt;&gt;"INFORMACIÓN"</formula>
    </cfRule>
  </conditionalFormatting>
  <conditionalFormatting sqref="F913">
    <cfRule type="expression" dxfId="1536" priority="1071">
      <formula>$C913&lt;&gt;"INFORMACIÓN"</formula>
    </cfRule>
  </conditionalFormatting>
  <conditionalFormatting sqref="F914">
    <cfRule type="expression" dxfId="1535" priority="1070">
      <formula>$C914&lt;&gt;"INFORMACIÓN"</formula>
    </cfRule>
  </conditionalFormatting>
  <conditionalFormatting sqref="F915">
    <cfRule type="expression" dxfId="1534" priority="1069">
      <formula>$C915&lt;&gt;"INFORMACIÓN"</formula>
    </cfRule>
  </conditionalFormatting>
  <conditionalFormatting sqref="F916">
    <cfRule type="expression" dxfId="1533" priority="1068">
      <formula>$C916&lt;&gt;"INFORMACIÓN"</formula>
    </cfRule>
  </conditionalFormatting>
  <conditionalFormatting sqref="F917">
    <cfRule type="expression" dxfId="1532" priority="1067">
      <formula>$C917&lt;&gt;"INFORMACIÓN"</formula>
    </cfRule>
  </conditionalFormatting>
  <conditionalFormatting sqref="L903:L905 L910:L917">
    <cfRule type="expression" dxfId="1531" priority="1061">
      <formula>#REF!</formula>
    </cfRule>
  </conditionalFormatting>
  <conditionalFormatting sqref="L903:L905 Q903:R917 Q920:R922 L910:L917">
    <cfRule type="cellIs" dxfId="1530" priority="1060" operator="equal">
      <formula>#REF!</formula>
    </cfRule>
  </conditionalFormatting>
  <conditionalFormatting sqref="J903:J917">
    <cfRule type="expression" dxfId="1529" priority="1057">
      <formula>#REF!</formula>
    </cfRule>
  </conditionalFormatting>
  <conditionalFormatting sqref="J903:J917">
    <cfRule type="cellIs" dxfId="1528" priority="1056" operator="equal">
      <formula>#REF!</formula>
    </cfRule>
  </conditionalFormatting>
  <conditionalFormatting sqref="Y903">
    <cfRule type="expression" dxfId="1527" priority="1054">
      <formula>Y903&lt;&gt;""</formula>
    </cfRule>
    <cfRule type="expression" dxfId="1526" priority="1055">
      <formula>A903&lt;&gt;""</formula>
    </cfRule>
  </conditionalFormatting>
  <conditionalFormatting sqref="Y904">
    <cfRule type="expression" dxfId="1525" priority="1052">
      <formula>Y904&lt;&gt;""</formula>
    </cfRule>
    <cfRule type="expression" dxfId="1524" priority="1053">
      <formula>A904&lt;&gt;""</formula>
    </cfRule>
  </conditionalFormatting>
  <conditionalFormatting sqref="Y905">
    <cfRule type="expression" dxfId="1523" priority="1050">
      <formula>Y905&lt;&gt;""</formula>
    </cfRule>
    <cfRule type="expression" dxfId="1522" priority="1051">
      <formula>A905&lt;&gt;""</formula>
    </cfRule>
  </conditionalFormatting>
  <conditionalFormatting sqref="Y906:Y915">
    <cfRule type="expression" dxfId="1521" priority="1048">
      <formula>Y906&lt;&gt;""</formula>
    </cfRule>
    <cfRule type="expression" dxfId="1520" priority="1049">
      <formula>A906&lt;&gt;""</formula>
    </cfRule>
  </conditionalFormatting>
  <conditionalFormatting sqref="Y916">
    <cfRule type="expression" dxfId="1519" priority="1046">
      <formula>Y916&lt;&gt;""</formula>
    </cfRule>
    <cfRule type="expression" dxfId="1518" priority="1047">
      <formula>A916&lt;&gt;""</formula>
    </cfRule>
  </conditionalFormatting>
  <conditionalFormatting sqref="Y917">
    <cfRule type="expression" dxfId="1517" priority="1044">
      <formula>Y917&lt;&gt;""</formula>
    </cfRule>
    <cfRule type="expression" dxfId="1516" priority="1045">
      <formula>A917&lt;&gt;""</formula>
    </cfRule>
  </conditionalFormatting>
  <conditionalFormatting sqref="Y918">
    <cfRule type="expression" dxfId="1515" priority="1042">
      <formula>Y918&lt;&gt;""</formula>
    </cfRule>
    <cfRule type="expression" dxfId="1514" priority="1043">
      <formula>A918&lt;&gt;""</formula>
    </cfRule>
  </conditionalFormatting>
  <conditionalFormatting sqref="Y919">
    <cfRule type="expression" dxfId="1513" priority="1040">
      <formula>Y919&lt;&gt;""</formula>
    </cfRule>
    <cfRule type="expression" dxfId="1512" priority="1041">
      <formula>A919&lt;&gt;""</formula>
    </cfRule>
  </conditionalFormatting>
  <conditionalFormatting sqref="Y920">
    <cfRule type="expression" dxfId="1511" priority="1038">
      <formula>Y920&lt;&gt;""</formula>
    </cfRule>
    <cfRule type="expression" dxfId="1510" priority="1039">
      <formula>A920&lt;&gt;""</formula>
    </cfRule>
  </conditionalFormatting>
  <conditionalFormatting sqref="Y921">
    <cfRule type="expression" dxfId="1509" priority="1036">
      <formula>Y921&lt;&gt;""</formula>
    </cfRule>
    <cfRule type="expression" dxfId="1508" priority="1037">
      <formula>A921&lt;&gt;""</formula>
    </cfRule>
  </conditionalFormatting>
  <conditionalFormatting sqref="Y922">
    <cfRule type="expression" dxfId="1507" priority="1034">
      <formula>Y922&lt;&gt;""</formula>
    </cfRule>
    <cfRule type="expression" dxfId="1506" priority="1035">
      <formula>A922&lt;&gt;""</formula>
    </cfRule>
  </conditionalFormatting>
  <conditionalFormatting sqref="AC903">
    <cfRule type="expression" dxfId="1505" priority="1032">
      <formula>AC903&lt;&gt;""</formula>
    </cfRule>
    <cfRule type="expression" dxfId="1504" priority="1033">
      <formula>A903&lt;&gt;""</formula>
    </cfRule>
  </conditionalFormatting>
  <conditionalFormatting sqref="AC904">
    <cfRule type="expression" dxfId="1503" priority="1030">
      <formula>AC904&lt;&gt;""</formula>
    </cfRule>
    <cfRule type="expression" dxfId="1502" priority="1031">
      <formula>A904&lt;&gt;""</formula>
    </cfRule>
  </conditionalFormatting>
  <conditionalFormatting sqref="AC905">
    <cfRule type="expression" dxfId="1501" priority="1028">
      <formula>AC905&lt;&gt;""</formula>
    </cfRule>
    <cfRule type="expression" dxfId="1500" priority="1029">
      <formula>A905&lt;&gt;""</formula>
    </cfRule>
  </conditionalFormatting>
  <conditionalFormatting sqref="AC906:AC909">
    <cfRule type="expression" dxfId="1499" priority="1026">
      <formula>AC906&lt;&gt;""</formula>
    </cfRule>
    <cfRule type="expression" dxfId="1498" priority="1027">
      <formula>A906&lt;&gt;""</formula>
    </cfRule>
  </conditionalFormatting>
  <conditionalFormatting sqref="AC910">
    <cfRule type="expression" dxfId="1497" priority="1024">
      <formula>AC910&lt;&gt;""</formula>
    </cfRule>
    <cfRule type="expression" dxfId="1496" priority="1025">
      <formula>A910&lt;&gt;""</formula>
    </cfRule>
  </conditionalFormatting>
  <conditionalFormatting sqref="AC911">
    <cfRule type="expression" dxfId="1495" priority="1022">
      <formula>AC911&lt;&gt;""</formula>
    </cfRule>
    <cfRule type="expression" dxfId="1494" priority="1023">
      <formula>A911&lt;&gt;""</formula>
    </cfRule>
  </conditionalFormatting>
  <conditionalFormatting sqref="AC912">
    <cfRule type="expression" dxfId="1493" priority="1020">
      <formula>AC912&lt;&gt;""</formula>
    </cfRule>
    <cfRule type="expression" dxfId="1492" priority="1021">
      <formula>A912&lt;&gt;""</formula>
    </cfRule>
  </conditionalFormatting>
  <conditionalFormatting sqref="AC913:AC914">
    <cfRule type="expression" dxfId="1491" priority="1018">
      <formula>AC913&lt;&gt;""</formula>
    </cfRule>
    <cfRule type="expression" dxfId="1490" priority="1019">
      <formula>A913&lt;&gt;""</formula>
    </cfRule>
  </conditionalFormatting>
  <conditionalFormatting sqref="AC915">
    <cfRule type="expression" dxfId="1489" priority="1016">
      <formula>AC915&lt;&gt;""</formula>
    </cfRule>
    <cfRule type="expression" dxfId="1488" priority="1017">
      <formula>A915&lt;&gt;""</formula>
    </cfRule>
  </conditionalFormatting>
  <conditionalFormatting sqref="AC916">
    <cfRule type="expression" dxfId="1487" priority="1014">
      <formula>AC916&lt;&gt;""</formula>
    </cfRule>
    <cfRule type="expression" dxfId="1486" priority="1015">
      <formula>A916&lt;&gt;""</formula>
    </cfRule>
  </conditionalFormatting>
  <conditionalFormatting sqref="AC917">
    <cfRule type="expression" dxfId="1485" priority="1012">
      <formula>AC917&lt;&gt;""</formula>
    </cfRule>
    <cfRule type="expression" dxfId="1484" priority="1013">
      <formula>A917&lt;&gt;""</formula>
    </cfRule>
  </conditionalFormatting>
  <conditionalFormatting sqref="AC918">
    <cfRule type="expression" dxfId="1483" priority="1010">
      <formula>AC918&lt;&gt;""</formula>
    </cfRule>
    <cfRule type="expression" dxfId="1482" priority="1011">
      <formula>A918&lt;&gt;""</formula>
    </cfRule>
  </conditionalFormatting>
  <conditionalFormatting sqref="AC919">
    <cfRule type="expression" dxfId="1481" priority="1008">
      <formula>AC919&lt;&gt;""</formula>
    </cfRule>
    <cfRule type="expression" dxfId="1480" priority="1009">
      <formula>A919&lt;&gt;""</formula>
    </cfRule>
  </conditionalFormatting>
  <conditionalFormatting sqref="AC920">
    <cfRule type="expression" dxfId="1479" priority="1006">
      <formula>AC920&lt;&gt;""</formula>
    </cfRule>
    <cfRule type="expression" dxfId="1478" priority="1007">
      <formula>A920&lt;&gt;""</formula>
    </cfRule>
  </conditionalFormatting>
  <conditionalFormatting sqref="AC921">
    <cfRule type="expression" dxfId="1477" priority="1004">
      <formula>AC921&lt;&gt;""</formula>
    </cfRule>
    <cfRule type="expression" dxfId="1476" priority="1005">
      <formula>A921&lt;&gt;""</formula>
    </cfRule>
  </conditionalFormatting>
  <conditionalFormatting sqref="AC922">
    <cfRule type="expression" dxfId="1475" priority="1002">
      <formula>AC922&lt;&gt;""</formula>
    </cfRule>
    <cfRule type="expression" dxfId="1474" priority="1003">
      <formula>A922&lt;&gt;""</formula>
    </cfRule>
  </conditionalFormatting>
  <conditionalFormatting sqref="AG903:AL917 AG920:AL922">
    <cfRule type="expression" dxfId="1473" priority="1001">
      <formula>#REF!</formula>
    </cfRule>
  </conditionalFormatting>
  <conditionalFormatting sqref="AG903:AL917 AG920:AL922">
    <cfRule type="cellIs" dxfId="1472" priority="1000" operator="equal">
      <formula>#REF!</formula>
    </cfRule>
  </conditionalFormatting>
  <conditionalFormatting sqref="AF903">
    <cfRule type="expression" dxfId="1471" priority="999">
      <formula>#REF!</formula>
    </cfRule>
  </conditionalFormatting>
  <conditionalFormatting sqref="AF903">
    <cfRule type="cellIs" dxfId="1470" priority="998" operator="equal">
      <formula>#REF!</formula>
    </cfRule>
  </conditionalFormatting>
  <conditionalFormatting sqref="AF904">
    <cfRule type="expression" dxfId="1469" priority="996">
      <formula>#REF!</formula>
    </cfRule>
  </conditionalFormatting>
  <conditionalFormatting sqref="AF904">
    <cfRule type="cellIs" dxfId="1468" priority="995" operator="equal">
      <formula>#REF!</formula>
    </cfRule>
  </conditionalFormatting>
  <conditionalFormatting sqref="AF905">
    <cfRule type="expression" dxfId="1467" priority="993">
      <formula>#REF!</formula>
    </cfRule>
  </conditionalFormatting>
  <conditionalFormatting sqref="AF905">
    <cfRule type="cellIs" dxfId="1466" priority="992" operator="equal">
      <formula>#REF!</formula>
    </cfRule>
  </conditionalFormatting>
  <conditionalFormatting sqref="AF906">
    <cfRule type="expression" dxfId="1465" priority="990">
      <formula>#REF!</formula>
    </cfRule>
  </conditionalFormatting>
  <conditionalFormatting sqref="AF906">
    <cfRule type="cellIs" dxfId="1464" priority="989" operator="equal">
      <formula>#REF!</formula>
    </cfRule>
  </conditionalFormatting>
  <conditionalFormatting sqref="AF907">
    <cfRule type="expression" dxfId="1463" priority="987">
      <formula>#REF!</formula>
    </cfRule>
  </conditionalFormatting>
  <conditionalFormatting sqref="AF907">
    <cfRule type="cellIs" dxfId="1462" priority="986" operator="equal">
      <formula>#REF!</formula>
    </cfRule>
  </conditionalFormatting>
  <conditionalFormatting sqref="AF908">
    <cfRule type="expression" dxfId="1461" priority="984">
      <formula>#REF!</formula>
    </cfRule>
  </conditionalFormatting>
  <conditionalFormatting sqref="AF908">
    <cfRule type="cellIs" dxfId="1460" priority="983" operator="equal">
      <formula>#REF!</formula>
    </cfRule>
  </conditionalFormatting>
  <conditionalFormatting sqref="AF909">
    <cfRule type="expression" dxfId="1459" priority="981">
      <formula>#REF!</formula>
    </cfRule>
  </conditionalFormatting>
  <conditionalFormatting sqref="AF909">
    <cfRule type="cellIs" dxfId="1458" priority="980" operator="equal">
      <formula>#REF!</formula>
    </cfRule>
  </conditionalFormatting>
  <conditionalFormatting sqref="AF910">
    <cfRule type="expression" dxfId="1457" priority="978">
      <formula>#REF!</formula>
    </cfRule>
  </conditionalFormatting>
  <conditionalFormatting sqref="AF910">
    <cfRule type="cellIs" dxfId="1456" priority="977" operator="equal">
      <formula>#REF!</formula>
    </cfRule>
  </conditionalFormatting>
  <conditionalFormatting sqref="AF911">
    <cfRule type="expression" dxfId="1455" priority="975">
      <formula>#REF!</formula>
    </cfRule>
  </conditionalFormatting>
  <conditionalFormatting sqref="AF911">
    <cfRule type="cellIs" dxfId="1454" priority="974" operator="equal">
      <formula>#REF!</formula>
    </cfRule>
  </conditionalFormatting>
  <conditionalFormatting sqref="AF912">
    <cfRule type="expression" dxfId="1453" priority="972">
      <formula>#REF!</formula>
    </cfRule>
  </conditionalFormatting>
  <conditionalFormatting sqref="AF912">
    <cfRule type="cellIs" dxfId="1452" priority="971" operator="equal">
      <formula>#REF!</formula>
    </cfRule>
  </conditionalFormatting>
  <conditionalFormatting sqref="AF913">
    <cfRule type="expression" dxfId="1451" priority="969">
      <formula>#REF!</formula>
    </cfRule>
  </conditionalFormatting>
  <conditionalFormatting sqref="AF913">
    <cfRule type="cellIs" dxfId="1450" priority="968" operator="equal">
      <formula>#REF!</formula>
    </cfRule>
  </conditionalFormatting>
  <conditionalFormatting sqref="AF914">
    <cfRule type="expression" dxfId="1449" priority="967">
      <formula>#REF!</formula>
    </cfRule>
  </conditionalFormatting>
  <conditionalFormatting sqref="AF914">
    <cfRule type="cellIs" dxfId="1448" priority="966" operator="equal">
      <formula>#REF!</formula>
    </cfRule>
  </conditionalFormatting>
  <conditionalFormatting sqref="AF915">
    <cfRule type="expression" dxfId="1447" priority="965">
      <formula>#REF!</formula>
    </cfRule>
  </conditionalFormatting>
  <conditionalFormatting sqref="AF915">
    <cfRule type="cellIs" dxfId="1446" priority="964" operator="equal">
      <formula>#REF!</formula>
    </cfRule>
  </conditionalFormatting>
  <conditionalFormatting sqref="AF916">
    <cfRule type="expression" dxfId="1445" priority="963">
      <formula>#REF!</formula>
    </cfRule>
  </conditionalFormatting>
  <conditionalFormatting sqref="AF916">
    <cfRule type="cellIs" dxfId="1444" priority="962" operator="equal">
      <formula>#REF!</formula>
    </cfRule>
  </conditionalFormatting>
  <conditionalFormatting sqref="AF917">
    <cfRule type="expression" dxfId="1443" priority="960">
      <formula>#REF!</formula>
    </cfRule>
  </conditionalFormatting>
  <conditionalFormatting sqref="AF917">
    <cfRule type="cellIs" dxfId="1442" priority="959" operator="equal">
      <formula>#REF!</formula>
    </cfRule>
  </conditionalFormatting>
  <conditionalFormatting sqref="AF920">
    <cfRule type="expression" dxfId="1441" priority="951">
      <formula>#REF!</formula>
    </cfRule>
  </conditionalFormatting>
  <conditionalFormatting sqref="AF920">
    <cfRule type="cellIs" dxfId="1440" priority="950" operator="equal">
      <formula>#REF!</formula>
    </cfRule>
  </conditionalFormatting>
  <conditionalFormatting sqref="AF921:AF922">
    <cfRule type="expression" dxfId="1439" priority="948">
      <formula>#REF!</formula>
    </cfRule>
  </conditionalFormatting>
  <conditionalFormatting sqref="AF921:AF922">
    <cfRule type="cellIs" dxfId="1438" priority="947" operator="equal">
      <formula>#REF!</formula>
    </cfRule>
  </conditionalFormatting>
  <conditionalFormatting sqref="J16">
    <cfRule type="expression" dxfId="1437" priority="941">
      <formula>#REF!</formula>
    </cfRule>
  </conditionalFormatting>
  <conditionalFormatting sqref="J16">
    <cfRule type="cellIs" dxfId="1436" priority="940" operator="equal">
      <formula>#REF!</formula>
    </cfRule>
  </conditionalFormatting>
  <conditionalFormatting sqref="AF16">
    <cfRule type="expression" dxfId="1435" priority="934">
      <formula>#REF!</formula>
    </cfRule>
  </conditionalFormatting>
  <conditionalFormatting sqref="AF16">
    <cfRule type="cellIs" dxfId="1434" priority="933" operator="equal">
      <formula>#REF!</formula>
    </cfRule>
  </conditionalFormatting>
  <conditionalFormatting sqref="AR16:AW16">
    <cfRule type="expression" dxfId="1433" priority="931">
      <formula>$Y16&lt;&gt;"INFORMACIÓN PÚBLICA"</formula>
    </cfRule>
  </conditionalFormatting>
  <conditionalFormatting sqref="E17">
    <cfRule type="expression" dxfId="1432" priority="924">
      <formula>$C17&lt;&gt;"INFORMACIÓN"</formula>
    </cfRule>
  </conditionalFormatting>
  <conditionalFormatting sqref="E18">
    <cfRule type="expression" dxfId="1431" priority="923">
      <formula>$C18&lt;&gt;"INFORMACIÓN"</formula>
    </cfRule>
  </conditionalFormatting>
  <conditionalFormatting sqref="E19">
    <cfRule type="expression" dxfId="1430" priority="922">
      <formula>$C19&lt;&gt;"INFORMACIÓN"</formula>
    </cfRule>
  </conditionalFormatting>
  <conditionalFormatting sqref="E20">
    <cfRule type="expression" dxfId="1429" priority="921">
      <formula>$C20&lt;&gt;"INFORMACIÓN"</formula>
    </cfRule>
  </conditionalFormatting>
  <conditionalFormatting sqref="E21">
    <cfRule type="expression" dxfId="1428" priority="920">
      <formula>$C21&lt;&gt;"INFORMACIÓN"</formula>
    </cfRule>
  </conditionalFormatting>
  <conditionalFormatting sqref="E22">
    <cfRule type="expression" dxfId="1427" priority="919">
      <formula>$C22&lt;&gt;"INFORMACIÓN"</formula>
    </cfRule>
  </conditionalFormatting>
  <conditionalFormatting sqref="F17">
    <cfRule type="expression" dxfId="1426" priority="918">
      <formula>$C17&lt;&gt;"INFORMACIÓN"</formula>
    </cfRule>
  </conditionalFormatting>
  <conditionalFormatting sqref="F18">
    <cfRule type="expression" dxfId="1425" priority="917">
      <formula>$C18&lt;&gt;"INFORMACIÓN"</formula>
    </cfRule>
  </conditionalFormatting>
  <conditionalFormatting sqref="F19">
    <cfRule type="expression" dxfId="1424" priority="916">
      <formula>$C19&lt;&gt;"INFORMACIÓN"</formula>
    </cfRule>
  </conditionalFormatting>
  <conditionalFormatting sqref="F20">
    <cfRule type="expression" dxfId="1423" priority="915">
      <formula>$C20&lt;&gt;"INFORMACIÓN"</formula>
    </cfRule>
  </conditionalFormatting>
  <conditionalFormatting sqref="F21">
    <cfRule type="expression" dxfId="1422" priority="914">
      <formula>$C21&lt;&gt;"INFORMACIÓN"</formula>
    </cfRule>
  </conditionalFormatting>
  <conditionalFormatting sqref="F22">
    <cfRule type="expression" dxfId="1421" priority="913">
      <formula>$C22&lt;&gt;"INFORMACIÓN"</formula>
    </cfRule>
  </conditionalFormatting>
  <conditionalFormatting sqref="J17:J22 L17:L22">
    <cfRule type="cellIs" dxfId="1420" priority="904" operator="equal">
      <formula>#REF!</formula>
    </cfRule>
  </conditionalFormatting>
  <conditionalFormatting sqref="L17:L22">
    <cfRule type="expression" dxfId="1419" priority="903">
      <formula>#REF!</formula>
    </cfRule>
  </conditionalFormatting>
  <conditionalFormatting sqref="E76:E78">
    <cfRule type="expression" dxfId="1418" priority="869">
      <formula>$C76&lt;&gt;"INFORMACIÓN"</formula>
    </cfRule>
  </conditionalFormatting>
  <conditionalFormatting sqref="F76 F78">
    <cfRule type="expression" dxfId="1417" priority="868">
      <formula>$C76&lt;&gt;"INFORMACIÓN"</formula>
    </cfRule>
  </conditionalFormatting>
  <conditionalFormatting sqref="D341">
    <cfRule type="expression" dxfId="1416" priority="860">
      <formula>B341="#¡VALOR!"</formula>
    </cfRule>
    <cfRule type="expression" dxfId="1415" priority="861">
      <formula>B342="LEB"</formula>
    </cfRule>
  </conditionalFormatting>
  <conditionalFormatting sqref="E383">
    <cfRule type="expression" dxfId="1414" priority="855">
      <formula>$C383&lt;&gt;"INFORMACIÓN"</formula>
    </cfRule>
  </conditionalFormatting>
  <conditionalFormatting sqref="E386">
    <cfRule type="expression" dxfId="1413" priority="854">
      <formula>$C386&lt;&gt;"INFORMACIÓN"</formula>
    </cfRule>
  </conditionalFormatting>
  <conditionalFormatting sqref="E405:E409">
    <cfRule type="expression" dxfId="1412" priority="853">
      <formula>$C405&lt;&gt;"INFORMACIÓN"</formula>
    </cfRule>
  </conditionalFormatting>
  <conditionalFormatting sqref="AF410">
    <cfRule type="expression" dxfId="1411" priority="852">
      <formula>#REF!</formula>
    </cfRule>
  </conditionalFormatting>
  <conditionalFormatting sqref="AF410">
    <cfRule type="cellIs" dxfId="1410" priority="851" operator="equal">
      <formula>#REF!</formula>
    </cfRule>
  </conditionalFormatting>
  <conditionalFormatting sqref="AF411">
    <cfRule type="expression" dxfId="1409" priority="850">
      <formula>#REF!</formula>
    </cfRule>
  </conditionalFormatting>
  <conditionalFormatting sqref="AF411">
    <cfRule type="cellIs" dxfId="1408" priority="849" operator="equal">
      <formula>#REF!</formula>
    </cfRule>
  </conditionalFormatting>
  <conditionalFormatting sqref="AF415">
    <cfRule type="expression" dxfId="1407" priority="848">
      <formula>#REF!</formula>
    </cfRule>
  </conditionalFormatting>
  <conditionalFormatting sqref="AF415">
    <cfRule type="cellIs" dxfId="1406" priority="847" operator="equal">
      <formula>#REF!</formula>
    </cfRule>
  </conditionalFormatting>
  <conditionalFormatting sqref="D321:D340">
    <cfRule type="expression" dxfId="1405" priority="844">
      <formula>B321="#¡VALOR!"</formula>
    </cfRule>
    <cfRule type="expression" dxfId="1404" priority="845">
      <formula>B322="LEB"</formula>
    </cfRule>
  </conditionalFormatting>
  <conditionalFormatting sqref="T395:U395">
    <cfRule type="cellIs" dxfId="1403" priority="835" operator="equal">
      <formula>#REF!</formula>
    </cfRule>
  </conditionalFormatting>
  <conditionalFormatting sqref="AG16:AG23">
    <cfRule type="expression" dxfId="1402" priority="823">
      <formula>#REF!</formula>
    </cfRule>
  </conditionalFormatting>
  <conditionalFormatting sqref="AG16:AG23">
    <cfRule type="cellIs" dxfId="1401" priority="822" operator="equal">
      <formula>#REF!</formula>
    </cfRule>
  </conditionalFormatting>
  <conditionalFormatting sqref="AG358:AG359">
    <cfRule type="expression" dxfId="1400" priority="821">
      <formula>#REF!</formula>
    </cfRule>
  </conditionalFormatting>
  <conditionalFormatting sqref="AG358:AG359">
    <cfRule type="cellIs" dxfId="1399" priority="820" operator="equal">
      <formula>#REF!</formula>
    </cfRule>
  </conditionalFormatting>
  <conditionalFormatting sqref="AC372">
    <cfRule type="expression" dxfId="1398" priority="817">
      <formula>AC372&lt;&gt;""</formula>
    </cfRule>
    <cfRule type="expression" dxfId="1397" priority="818">
      <formula>A372&lt;&gt;""</formula>
    </cfRule>
  </conditionalFormatting>
  <conditionalFormatting sqref="AC370:AC371">
    <cfRule type="expression" dxfId="1396" priority="815">
      <formula>AC370&lt;&gt;""</formula>
    </cfRule>
    <cfRule type="expression" dxfId="1395" priority="816">
      <formula>A370&lt;&gt;""</formula>
    </cfRule>
  </conditionalFormatting>
  <conditionalFormatting sqref="AC376:AC377">
    <cfRule type="expression" dxfId="1394" priority="813">
      <formula>AC376&lt;&gt;""</formula>
    </cfRule>
    <cfRule type="expression" dxfId="1393" priority="814">
      <formula>A376&lt;&gt;""</formula>
    </cfRule>
  </conditionalFormatting>
  <conditionalFormatting sqref="AC384">
    <cfRule type="expression" dxfId="1392" priority="811">
      <formula>AC384&lt;&gt;""</formula>
    </cfRule>
    <cfRule type="expression" dxfId="1391" priority="812">
      <formula>A384&lt;&gt;""</formula>
    </cfRule>
  </conditionalFormatting>
  <conditionalFormatting sqref="AC378">
    <cfRule type="expression" dxfId="1390" priority="809">
      <formula>AC378&lt;&gt;""</formula>
    </cfRule>
    <cfRule type="expression" dxfId="1389" priority="810">
      <formula>A378&lt;&gt;""</formula>
    </cfRule>
  </conditionalFormatting>
  <conditionalFormatting sqref="AC382">
    <cfRule type="expression" dxfId="1388" priority="807">
      <formula>AC382&lt;&gt;""</formula>
    </cfRule>
    <cfRule type="expression" dxfId="1387" priority="808">
      <formula>A382&lt;&gt;""</formula>
    </cfRule>
  </conditionalFormatting>
  <conditionalFormatting sqref="AC385">
    <cfRule type="expression" dxfId="1386" priority="805">
      <formula>AC385&lt;&gt;""</formula>
    </cfRule>
    <cfRule type="expression" dxfId="1385" priority="806">
      <formula>A385&lt;&gt;""</formula>
    </cfRule>
  </conditionalFormatting>
  <conditionalFormatting sqref="AG379">
    <cfRule type="cellIs" dxfId="1384" priority="804" operator="equal">
      <formula>#REF!</formula>
    </cfRule>
  </conditionalFormatting>
  <conditionalFormatting sqref="AG382">
    <cfRule type="cellIs" dxfId="1383" priority="803" operator="equal">
      <formula>#REF!</formula>
    </cfRule>
  </conditionalFormatting>
  <conditionalFormatting sqref="AG385:AG386">
    <cfRule type="cellIs" dxfId="1382" priority="802" operator="equal">
      <formula>#REF!</formula>
    </cfRule>
  </conditionalFormatting>
  <conditionalFormatting sqref="AG387">
    <cfRule type="expression" dxfId="1381" priority="801">
      <formula>#REF!</formula>
    </cfRule>
  </conditionalFormatting>
  <conditionalFormatting sqref="AG387">
    <cfRule type="cellIs" dxfId="1380" priority="800" operator="equal">
      <formula>#REF!</formula>
    </cfRule>
  </conditionalFormatting>
  <conditionalFormatting sqref="F77">
    <cfRule type="expression" dxfId="1379" priority="798">
      <formula>$C77&lt;&gt;"INFORMACIÓN"</formula>
    </cfRule>
  </conditionalFormatting>
  <conditionalFormatting sqref="AG364:AG369">
    <cfRule type="expression" dxfId="1378" priority="789">
      <formula>#REF!</formula>
    </cfRule>
  </conditionalFormatting>
  <conditionalFormatting sqref="AG364:AG369">
    <cfRule type="cellIs" dxfId="1377" priority="788" operator="equal">
      <formula>#REF!</formula>
    </cfRule>
  </conditionalFormatting>
  <conditionalFormatting sqref="AF423:AF426">
    <cfRule type="expression" dxfId="1376" priority="787">
      <formula>#REF!</formula>
    </cfRule>
  </conditionalFormatting>
  <conditionalFormatting sqref="AF423:AF426">
    <cfRule type="cellIs" dxfId="1375" priority="786" operator="equal">
      <formula>#REF!</formula>
    </cfRule>
  </conditionalFormatting>
  <conditionalFormatting sqref="AF428:AF436">
    <cfRule type="expression" dxfId="1374" priority="785">
      <formula>#REF!</formula>
    </cfRule>
  </conditionalFormatting>
  <conditionalFormatting sqref="AF428:AF436">
    <cfRule type="cellIs" dxfId="1373" priority="784" operator="equal">
      <formula>#REF!</formula>
    </cfRule>
  </conditionalFormatting>
  <conditionalFormatting sqref="AF437">
    <cfRule type="expression" dxfId="1372" priority="783">
      <formula>#REF!</formula>
    </cfRule>
  </conditionalFormatting>
  <conditionalFormatting sqref="AF437">
    <cfRule type="cellIs" dxfId="1371" priority="782" operator="equal">
      <formula>#REF!</formula>
    </cfRule>
  </conditionalFormatting>
  <conditionalFormatting sqref="AF438:AF439">
    <cfRule type="expression" dxfId="1370" priority="781">
      <formula>#REF!</formula>
    </cfRule>
  </conditionalFormatting>
  <conditionalFormatting sqref="AF438:AF439">
    <cfRule type="cellIs" dxfId="1369" priority="780" operator="equal">
      <formula>#REF!</formula>
    </cfRule>
  </conditionalFormatting>
  <conditionalFormatting sqref="AR441:AW441">
    <cfRule type="expression" dxfId="1368" priority="777">
      <formula>$Y440&lt;&gt;"INFORMACIÓN PÚBLICA"</formula>
    </cfRule>
  </conditionalFormatting>
  <conditionalFormatting sqref="E444:E445">
    <cfRule type="expression" dxfId="1367" priority="776">
      <formula>$C444&lt;&gt;"INFORMACIÓN"</formula>
    </cfRule>
  </conditionalFormatting>
  <conditionalFormatting sqref="F444:F445">
    <cfRule type="expression" dxfId="1366" priority="775">
      <formula>$C444&lt;&gt;"INFORMACIÓN"</formula>
    </cfRule>
  </conditionalFormatting>
  <conditionalFormatting sqref="AG457:AJ457 AL457">
    <cfRule type="expression" dxfId="1365" priority="756">
      <formula>#REF!</formula>
    </cfRule>
  </conditionalFormatting>
  <conditionalFormatting sqref="AG457:AJ457 AL457">
    <cfRule type="cellIs" dxfId="1364" priority="755" operator="equal">
      <formula>#REF!</formula>
    </cfRule>
  </conditionalFormatting>
  <conditionalFormatting sqref="AG460">
    <cfRule type="expression" dxfId="1363" priority="742">
      <formula>#REF!</formula>
    </cfRule>
  </conditionalFormatting>
  <conditionalFormatting sqref="AG460">
    <cfRule type="cellIs" dxfId="1362" priority="741" operator="equal">
      <formula>#REF!</formula>
    </cfRule>
  </conditionalFormatting>
  <conditionalFormatting sqref="AG461">
    <cfRule type="expression" dxfId="1361" priority="740">
      <formula>#REF!</formula>
    </cfRule>
  </conditionalFormatting>
  <conditionalFormatting sqref="AG461">
    <cfRule type="cellIs" dxfId="1360" priority="739" operator="equal">
      <formula>#REF!</formula>
    </cfRule>
  </conditionalFormatting>
  <conditionalFormatting sqref="AG462">
    <cfRule type="expression" dxfId="1359" priority="738">
      <formula>#REF!</formula>
    </cfRule>
  </conditionalFormatting>
  <conditionalFormatting sqref="AG462">
    <cfRule type="cellIs" dxfId="1358" priority="737" operator="equal">
      <formula>#REF!</formula>
    </cfRule>
  </conditionalFormatting>
  <conditionalFormatting sqref="AG463:AG464">
    <cfRule type="expression" dxfId="1357" priority="736">
      <formula>#REF!</formula>
    </cfRule>
  </conditionalFormatting>
  <conditionalFormatting sqref="AG463:AG464">
    <cfRule type="cellIs" dxfId="1356" priority="735" operator="equal">
      <formula>#REF!</formula>
    </cfRule>
  </conditionalFormatting>
  <conditionalFormatting sqref="AG465:AG466">
    <cfRule type="expression" dxfId="1355" priority="734">
      <formula>#REF!</formula>
    </cfRule>
  </conditionalFormatting>
  <conditionalFormatting sqref="AG465:AG466">
    <cfRule type="cellIs" dxfId="1354" priority="733" operator="equal">
      <formula>#REF!</formula>
    </cfRule>
  </conditionalFormatting>
  <conditionalFormatting sqref="AG467">
    <cfRule type="expression" dxfId="1353" priority="732">
      <formula>#REF!</formula>
    </cfRule>
  </conditionalFormatting>
  <conditionalFormatting sqref="AG467">
    <cfRule type="cellIs" dxfId="1352" priority="731" operator="equal">
      <formula>#REF!</formula>
    </cfRule>
  </conditionalFormatting>
  <conditionalFormatting sqref="AG469:AG471">
    <cfRule type="expression" dxfId="1351" priority="730">
      <formula>#REF!</formula>
    </cfRule>
  </conditionalFormatting>
  <conditionalFormatting sqref="AG469:AG471">
    <cfRule type="cellIs" dxfId="1350" priority="729" operator="equal">
      <formula>#REF!</formula>
    </cfRule>
  </conditionalFormatting>
  <conditionalFormatting sqref="AG472:AG474">
    <cfRule type="expression" dxfId="1349" priority="728">
      <formula>#REF!</formula>
    </cfRule>
  </conditionalFormatting>
  <conditionalFormatting sqref="AG472:AG474">
    <cfRule type="cellIs" dxfId="1348" priority="727" operator="equal">
      <formula>#REF!</formula>
    </cfRule>
  </conditionalFormatting>
  <conditionalFormatting sqref="AG476:AG477">
    <cfRule type="expression" dxfId="1347" priority="726">
      <formula>#REF!</formula>
    </cfRule>
  </conditionalFormatting>
  <conditionalFormatting sqref="AG476:AG477">
    <cfRule type="cellIs" dxfId="1346" priority="725" operator="equal">
      <formula>#REF!</formula>
    </cfRule>
  </conditionalFormatting>
  <conditionalFormatting sqref="E457">
    <cfRule type="expression" dxfId="1345" priority="724">
      <formula>$C457&lt;&gt;"INFORMACIÓN"</formula>
    </cfRule>
  </conditionalFormatting>
  <conditionalFormatting sqref="F457">
    <cfRule type="expression" dxfId="1344" priority="723">
      <formula>$C457&lt;&gt;"INFORMACIÓN"</formula>
    </cfRule>
  </conditionalFormatting>
  <conditionalFormatting sqref="E458:E464">
    <cfRule type="expression" dxfId="1343" priority="722">
      <formula>$C458&lt;&gt;"INFORMACIÓN"</formula>
    </cfRule>
  </conditionalFormatting>
  <conditionalFormatting sqref="F458:F464">
    <cfRule type="expression" dxfId="1342" priority="721">
      <formula>$C458&lt;&gt;"INFORMACIÓN"</formula>
    </cfRule>
  </conditionalFormatting>
  <conditionalFormatting sqref="E466:E467 E472:E476">
    <cfRule type="expression" dxfId="1341" priority="720">
      <formula>$C466&lt;&gt;"INFORMACIÓN"</formula>
    </cfRule>
  </conditionalFormatting>
  <conditionalFormatting sqref="F466:F467 F472:F476">
    <cfRule type="expression" dxfId="1340" priority="719">
      <formula>$C466&lt;&gt;"INFORMACIÓN"</formula>
    </cfRule>
  </conditionalFormatting>
  <conditionalFormatting sqref="E481:E485">
    <cfRule type="expression" dxfId="1339" priority="718">
      <formula>$C481&lt;&gt;"INFORMACIÓN"</formula>
    </cfRule>
  </conditionalFormatting>
  <conditionalFormatting sqref="F481:F485">
    <cfRule type="expression" dxfId="1338" priority="717">
      <formula>$C481&lt;&gt;"INFORMACIÓN"</formula>
    </cfRule>
  </conditionalFormatting>
  <conditionalFormatting sqref="E487">
    <cfRule type="expression" dxfId="1337" priority="716">
      <formula>$C487&lt;&gt;"INFORMACIÓN"</formula>
    </cfRule>
  </conditionalFormatting>
  <conditionalFormatting sqref="F487">
    <cfRule type="expression" dxfId="1336" priority="715">
      <formula>$C487&lt;&gt;"INFORMACIÓN"</formula>
    </cfRule>
  </conditionalFormatting>
  <conditionalFormatting sqref="E495">
    <cfRule type="expression" dxfId="1335" priority="714">
      <formula>$C495&lt;&gt;"INFORMACIÓN"</formula>
    </cfRule>
  </conditionalFormatting>
  <conditionalFormatting sqref="F495">
    <cfRule type="expression" dxfId="1334" priority="713">
      <formula>$C495&lt;&gt;"INFORMACIÓN"</formula>
    </cfRule>
  </conditionalFormatting>
  <conditionalFormatting sqref="AG479:AG480">
    <cfRule type="expression" dxfId="1333" priority="708">
      <formula>#REF!</formula>
    </cfRule>
  </conditionalFormatting>
  <conditionalFormatting sqref="AG479:AG480">
    <cfRule type="cellIs" dxfId="1332" priority="707" operator="equal">
      <formula>#REF!</formula>
    </cfRule>
  </conditionalFormatting>
  <conditionalFormatting sqref="AU480:AW480">
    <cfRule type="expression" dxfId="1331" priority="706">
      <formula>$Y480&lt;&gt;"INFORMACIÓN PÚBLICA"</formula>
    </cfRule>
  </conditionalFormatting>
  <conditionalFormatting sqref="AR492:AW492">
    <cfRule type="expression" dxfId="1330" priority="18898">
      <formula>$Y487&lt;&gt;"INFORMACIÓN PÚBLICA"</formula>
    </cfRule>
  </conditionalFormatting>
  <conditionalFormatting sqref="AC491 AC787:AC789">
    <cfRule type="expression" dxfId="1329" priority="18903">
      <formula>AC491&lt;&gt;""</formula>
    </cfRule>
    <cfRule type="expression" dxfId="1328" priority="18904">
      <formula>A494&lt;&gt;""</formula>
    </cfRule>
  </conditionalFormatting>
  <conditionalFormatting sqref="Y491 Y787:Y788">
    <cfRule type="expression" dxfId="1327" priority="18907">
      <formula>Y491&lt;&gt;""</formula>
    </cfRule>
    <cfRule type="expression" dxfId="1326" priority="18908">
      <formula>A494&lt;&gt;""</formula>
    </cfRule>
  </conditionalFormatting>
  <conditionalFormatting sqref="AR491:AW491 AW607">
    <cfRule type="expression" dxfId="1325" priority="18915">
      <formula>$Y487&lt;&gt;"INFORMACIÓN PÚBLICA"</formula>
    </cfRule>
  </conditionalFormatting>
  <conditionalFormatting sqref="AC490">
    <cfRule type="expression" dxfId="1324" priority="18920">
      <formula>AC490&lt;&gt;""</formula>
    </cfRule>
    <cfRule type="expression" dxfId="1323" priority="18921">
      <formula>A494&lt;&gt;""</formula>
    </cfRule>
  </conditionalFormatting>
  <conditionalFormatting sqref="Y490">
    <cfRule type="expression" dxfId="1322" priority="18924">
      <formula>Y490&lt;&gt;""</formula>
    </cfRule>
    <cfRule type="expression" dxfId="1321" priority="18925">
      <formula>A494&lt;&gt;""</formula>
    </cfRule>
  </conditionalFormatting>
  <conditionalFormatting sqref="AR490:AW490">
    <cfRule type="expression" dxfId="1320" priority="18927">
      <formula>$Y487&lt;&gt;"INFORMACIÓN PÚBLICA"</formula>
    </cfRule>
  </conditionalFormatting>
  <conditionalFormatting sqref="N607:N610">
    <cfRule type="expression" dxfId="1319" priority="18932">
      <formula>O607="LEB"</formula>
    </cfRule>
    <cfRule type="expression" dxfId="1318" priority="18933">
      <formula>ISERR(O607)</formula>
    </cfRule>
    <cfRule type="expression" dxfId="1317" priority="18934">
      <formula>O612="LEB"</formula>
    </cfRule>
  </conditionalFormatting>
  <conditionalFormatting sqref="AC489">
    <cfRule type="expression" dxfId="1316" priority="18938">
      <formula>AC489&lt;&gt;""</formula>
    </cfRule>
    <cfRule type="expression" dxfId="1315" priority="18939">
      <formula>A494&lt;&gt;""</formula>
    </cfRule>
  </conditionalFormatting>
  <conditionalFormatting sqref="Y489">
    <cfRule type="expression" dxfId="1314" priority="18942">
      <formula>Y489&lt;&gt;""</formula>
    </cfRule>
    <cfRule type="expression" dxfId="1313" priority="18943">
      <formula>A494&lt;&gt;""</formula>
    </cfRule>
  </conditionalFormatting>
  <conditionalFormatting sqref="AR489:AW489 AW605">
    <cfRule type="expression" dxfId="1312" priority="18945">
      <formula>$Y487&lt;&gt;"INFORMACIÓN PÚBLICA"</formula>
    </cfRule>
  </conditionalFormatting>
  <conditionalFormatting sqref="AC487:AC488">
    <cfRule type="expression" dxfId="1311" priority="18956">
      <formula>AC487&lt;&gt;""</formula>
    </cfRule>
    <cfRule type="expression" dxfId="1310" priority="18957">
      <formula>A493&lt;&gt;""</formula>
    </cfRule>
  </conditionalFormatting>
  <conditionalFormatting sqref="Y487:Y488">
    <cfRule type="expression" dxfId="1309" priority="18960">
      <formula>Y487&lt;&gt;""</formula>
    </cfRule>
    <cfRule type="expression" dxfId="1308" priority="18961">
      <formula>A493&lt;&gt;""</formula>
    </cfRule>
  </conditionalFormatting>
  <conditionalFormatting sqref="E492">
    <cfRule type="expression" dxfId="1307" priority="703">
      <formula>$C492&lt;&gt;"INFORMACIÓN"</formula>
    </cfRule>
  </conditionalFormatting>
  <conditionalFormatting sqref="F492">
    <cfRule type="expression" dxfId="1306" priority="702">
      <formula>$C492&lt;&gt;"INFORMACIÓN"</formula>
    </cfRule>
  </conditionalFormatting>
  <conditionalFormatting sqref="Q490:R491">
    <cfRule type="cellIs" dxfId="1305" priority="697" operator="equal">
      <formula>#REF!</formula>
    </cfRule>
  </conditionalFormatting>
  <conditionalFormatting sqref="AF504">
    <cfRule type="expression" dxfId="1304" priority="688">
      <formula>#REF!</formula>
    </cfRule>
  </conditionalFormatting>
  <conditionalFormatting sqref="AF504">
    <cfRule type="cellIs" dxfId="1303" priority="687" operator="equal">
      <formula>#REF!</formula>
    </cfRule>
  </conditionalFormatting>
  <conditionalFormatting sqref="AG504:AJ504">
    <cfRule type="expression" dxfId="1302" priority="684">
      <formula>AG504&lt;&gt;""</formula>
    </cfRule>
    <cfRule type="expression" dxfId="1301" priority="685">
      <formula>E504&lt;&gt;""</formula>
    </cfRule>
  </conditionalFormatting>
  <conditionalFormatting sqref="AK504">
    <cfRule type="expression" dxfId="1300" priority="683">
      <formula>#REF!</formula>
    </cfRule>
  </conditionalFormatting>
  <conditionalFormatting sqref="AK504">
    <cfRule type="cellIs" dxfId="1299" priority="682" operator="equal">
      <formula>#REF!</formula>
    </cfRule>
  </conditionalFormatting>
  <conditionalFormatting sqref="AH498:AJ502">
    <cfRule type="expression" dxfId="1298" priority="680">
      <formula>AH498&lt;&gt;""</formula>
    </cfRule>
    <cfRule type="expression" dxfId="1297" priority="681">
      <formula>F498&lt;&gt;""</formula>
    </cfRule>
  </conditionalFormatting>
  <conditionalFormatting sqref="AK498:AK502">
    <cfRule type="expression" dxfId="1296" priority="679">
      <formula>#REF!</formula>
    </cfRule>
  </conditionalFormatting>
  <conditionalFormatting sqref="AK498:AK502">
    <cfRule type="cellIs" dxfId="1295" priority="678" operator="equal">
      <formula>#REF!</formula>
    </cfRule>
  </conditionalFormatting>
  <conditionalFormatting sqref="AE590:AF590">
    <cfRule type="expression" dxfId="1294" priority="664">
      <formula>#REF!</formula>
    </cfRule>
  </conditionalFormatting>
  <conditionalFormatting sqref="AE590:AF590">
    <cfRule type="cellIs" dxfId="1293" priority="663" operator="equal">
      <formula>#REF!</formula>
    </cfRule>
  </conditionalFormatting>
  <conditionalFormatting sqref="AG590:AL590">
    <cfRule type="expression" dxfId="1292" priority="662">
      <formula>#REF!</formula>
    </cfRule>
  </conditionalFormatting>
  <conditionalFormatting sqref="AG590:AL590">
    <cfRule type="cellIs" dxfId="1291" priority="661" operator="equal">
      <formula>#REF!</formula>
    </cfRule>
  </conditionalFormatting>
  <conditionalFormatting sqref="AO590:AW590">
    <cfRule type="expression" dxfId="1290" priority="660">
      <formula>#REF!</formula>
    </cfRule>
  </conditionalFormatting>
  <conditionalFormatting sqref="AO590:AW590">
    <cfRule type="cellIs" dxfId="1289" priority="659" operator="equal">
      <formula>#REF!</formula>
    </cfRule>
  </conditionalFormatting>
  <conditionalFormatting sqref="AW593 AW597">
    <cfRule type="expression" dxfId="1288" priority="18968">
      <formula>#REF!&lt;&gt;"INFORMACIÓN PÚBLICA"</formula>
    </cfRule>
  </conditionalFormatting>
  <conditionalFormatting sqref="AF629">
    <cfRule type="cellIs" dxfId="1287" priority="645" operator="equal">
      <formula>#REF!</formula>
    </cfRule>
  </conditionalFormatting>
  <conditionalFormatting sqref="AF626">
    <cfRule type="cellIs" dxfId="1286" priority="644" operator="equal">
      <formula>#REF!</formula>
    </cfRule>
  </conditionalFormatting>
  <conditionalFormatting sqref="AF627">
    <cfRule type="cellIs" dxfId="1285" priority="640" operator="equal">
      <formula>#REF!</formula>
    </cfRule>
  </conditionalFormatting>
  <conditionalFormatting sqref="AG627">
    <cfRule type="cellIs" dxfId="1284" priority="638" operator="equal">
      <formula>#REF!</formula>
    </cfRule>
  </conditionalFormatting>
  <conditionalFormatting sqref="AF620">
    <cfRule type="cellIs" dxfId="1283" priority="635" operator="equal">
      <formula>#REF!</formula>
    </cfRule>
  </conditionalFormatting>
  <conditionalFormatting sqref="AF621">
    <cfRule type="cellIs" dxfId="1282" priority="633" operator="equal">
      <formula>#REF!</formula>
    </cfRule>
  </conditionalFormatting>
  <conditionalFormatting sqref="AG620">
    <cfRule type="cellIs" dxfId="1281" priority="631" operator="equal">
      <formula>#REF!</formula>
    </cfRule>
  </conditionalFormatting>
  <conditionalFormatting sqref="AG620">
    <cfRule type="expression" dxfId="1280" priority="629">
      <formula>$Y620="NO CLASIFICADA"</formula>
    </cfRule>
    <cfRule type="expression" dxfId="1279" priority="630">
      <formula>$Y620="INFORMACIÓN PÚBLICA"</formula>
    </cfRule>
  </conditionalFormatting>
  <conditionalFormatting sqref="AG621">
    <cfRule type="cellIs" dxfId="1278" priority="628" operator="equal">
      <formula>#REF!</formula>
    </cfRule>
  </conditionalFormatting>
  <conditionalFormatting sqref="AG621">
    <cfRule type="expression" dxfId="1277" priority="626">
      <formula>$Y621="NO CLASIFICADA"</formula>
    </cfRule>
    <cfRule type="expression" dxfId="1276" priority="627">
      <formula>$Y621="INFORMACIÓN PÚBLICA"</formula>
    </cfRule>
  </conditionalFormatting>
  <conditionalFormatting sqref="AH620">
    <cfRule type="expression" dxfId="1275" priority="624">
      <formula>$Y620="NO CLASIFICADA"</formula>
    </cfRule>
    <cfRule type="expression" dxfId="1274" priority="625">
      <formula>$Y620="INFORMACIÓN PÚBLICA"</formula>
    </cfRule>
  </conditionalFormatting>
  <conditionalFormatting sqref="AH621">
    <cfRule type="expression" dxfId="1273" priority="622">
      <formula>$Y621="NO CLASIFICADA"</formula>
    </cfRule>
    <cfRule type="expression" dxfId="1272" priority="623">
      <formula>$Y621="INFORMACIÓN PÚBLICA"</formula>
    </cfRule>
  </conditionalFormatting>
  <conditionalFormatting sqref="AJ620">
    <cfRule type="expression" dxfId="1271" priority="620">
      <formula>$Y620="NO CLASIFICADA"</formula>
    </cfRule>
    <cfRule type="expression" dxfId="1270" priority="621">
      <formula>$Y620="INFORMACIÓN PÚBLICA"</formula>
    </cfRule>
  </conditionalFormatting>
  <conditionalFormatting sqref="AJ621">
    <cfRule type="expression" dxfId="1269" priority="618">
      <formula>$Y621="NO CLASIFICADA"</formula>
    </cfRule>
    <cfRule type="expression" dxfId="1268" priority="619">
      <formula>$Y621="INFORMACIÓN PÚBLICA"</formula>
    </cfRule>
  </conditionalFormatting>
  <conditionalFormatting sqref="AF690">
    <cfRule type="cellIs" dxfId="1267" priority="536" operator="equal">
      <formula>#REF!</formula>
    </cfRule>
  </conditionalFormatting>
  <conditionalFormatting sqref="AF612">
    <cfRule type="cellIs" dxfId="1266" priority="617" operator="equal">
      <formula>#REF!</formula>
    </cfRule>
  </conditionalFormatting>
  <conditionalFormatting sqref="AG612">
    <cfRule type="cellIs" dxfId="1265" priority="613" operator="equal">
      <formula>#REF!</formula>
    </cfRule>
  </conditionalFormatting>
  <conditionalFormatting sqref="AG612">
    <cfRule type="expression" dxfId="1264" priority="611">
      <formula>$Y612="NO CLASIFICADA"</formula>
    </cfRule>
    <cfRule type="expression" dxfId="1263" priority="612">
      <formula>$Y612="INFORMACIÓN PÚBLICA"</formula>
    </cfRule>
  </conditionalFormatting>
  <conditionalFormatting sqref="AF616:AF618">
    <cfRule type="cellIs" dxfId="1262" priority="609" operator="equal">
      <formula>#REF!</formula>
    </cfRule>
  </conditionalFormatting>
  <conditionalFormatting sqref="AG613">
    <cfRule type="cellIs" dxfId="1261" priority="604" operator="equal">
      <formula>#REF!</formula>
    </cfRule>
  </conditionalFormatting>
  <conditionalFormatting sqref="AG613">
    <cfRule type="expression" dxfId="1260" priority="602">
      <formula>$Y613="NO CLASIFICADA"</formula>
    </cfRule>
    <cfRule type="expression" dxfId="1259" priority="603">
      <formula>$Y613="INFORMACIÓN PÚBLICA"</formula>
    </cfRule>
  </conditionalFormatting>
  <conditionalFormatting sqref="AG614:AG618">
    <cfRule type="cellIs" dxfId="1258" priority="601" operator="equal">
      <formula>#REF!</formula>
    </cfRule>
  </conditionalFormatting>
  <conditionalFormatting sqref="AL614:AL618">
    <cfRule type="expression" dxfId="1257" priority="599">
      <formula>$Y614="NO CLASIFICADA"</formula>
    </cfRule>
    <cfRule type="expression" dxfId="1256" priority="600">
      <formula>$Y614="INFORMACIÓN PÚBLICA"</formula>
    </cfRule>
  </conditionalFormatting>
  <conditionalFormatting sqref="AG619">
    <cfRule type="cellIs" dxfId="1255" priority="598" operator="equal">
      <formula>#REF!</formula>
    </cfRule>
  </conditionalFormatting>
  <conditionalFormatting sqref="AG619">
    <cfRule type="expression" dxfId="1254" priority="596">
      <formula>$Y619="NO CLASIFICADA"</formula>
    </cfRule>
    <cfRule type="expression" dxfId="1253" priority="597">
      <formula>$Y619="INFORMACIÓN PÚBLICA"</formula>
    </cfRule>
  </conditionalFormatting>
  <conditionalFormatting sqref="AF613">
    <cfRule type="cellIs" dxfId="1252" priority="595" operator="equal">
      <formula>#REF!</formula>
    </cfRule>
  </conditionalFormatting>
  <conditionalFormatting sqref="AF614">
    <cfRule type="cellIs" dxfId="1251" priority="594" operator="equal">
      <formula>#REF!</formula>
    </cfRule>
  </conditionalFormatting>
  <conditionalFormatting sqref="AF615">
    <cfRule type="cellIs" dxfId="1250" priority="593" operator="equal">
      <formula>#REF!</formula>
    </cfRule>
  </conditionalFormatting>
  <conditionalFormatting sqref="AF619">
    <cfRule type="cellIs" dxfId="1249" priority="592" operator="equal">
      <formula>#REF!</formula>
    </cfRule>
  </conditionalFormatting>
  <conditionalFormatting sqref="AH612">
    <cfRule type="expression" dxfId="1248" priority="590">
      <formula>$Y612="NO CLASIFICADA"</formula>
    </cfRule>
    <cfRule type="expression" dxfId="1247" priority="591">
      <formula>$Y612="INFORMACIÓN PÚBLICA"</formula>
    </cfRule>
  </conditionalFormatting>
  <conditionalFormatting sqref="AH613">
    <cfRule type="expression" dxfId="1246" priority="588">
      <formula>$Y613="NO CLASIFICADA"</formula>
    </cfRule>
    <cfRule type="expression" dxfId="1245" priority="589">
      <formula>$Y613="INFORMACIÓN PÚBLICA"</formula>
    </cfRule>
  </conditionalFormatting>
  <conditionalFormatting sqref="AH614">
    <cfRule type="expression" dxfId="1244" priority="586">
      <formula>$Y614="NO CLASIFICADA"</formula>
    </cfRule>
    <cfRule type="expression" dxfId="1243" priority="587">
      <formula>$Y614="INFORMACIÓN PÚBLICA"</formula>
    </cfRule>
  </conditionalFormatting>
  <conditionalFormatting sqref="AH615">
    <cfRule type="expression" dxfId="1242" priority="584">
      <formula>$Y615="NO CLASIFICADA"</formula>
    </cfRule>
    <cfRule type="expression" dxfId="1241" priority="585">
      <formula>$Y615="INFORMACIÓN PÚBLICA"</formula>
    </cfRule>
  </conditionalFormatting>
  <conditionalFormatting sqref="AH616">
    <cfRule type="expression" dxfId="1240" priority="582">
      <formula>$Y616="NO CLASIFICADA"</formula>
    </cfRule>
    <cfRule type="expression" dxfId="1239" priority="583">
      <formula>$Y616="INFORMACIÓN PÚBLICA"</formula>
    </cfRule>
  </conditionalFormatting>
  <conditionalFormatting sqref="AH617">
    <cfRule type="expression" dxfId="1238" priority="580">
      <formula>$Y617="NO CLASIFICADA"</formula>
    </cfRule>
    <cfRule type="expression" dxfId="1237" priority="581">
      <formula>$Y617="INFORMACIÓN PÚBLICA"</formula>
    </cfRule>
  </conditionalFormatting>
  <conditionalFormatting sqref="AH618">
    <cfRule type="expression" dxfId="1236" priority="578">
      <formula>$Y618="NO CLASIFICADA"</formula>
    </cfRule>
    <cfRule type="expression" dxfId="1235" priority="579">
      <formula>$Y618="INFORMACIÓN PÚBLICA"</formula>
    </cfRule>
  </conditionalFormatting>
  <conditionalFormatting sqref="AH619">
    <cfRule type="expression" dxfId="1234" priority="576">
      <formula>$Y619="NO CLASIFICADA"</formula>
    </cfRule>
    <cfRule type="expression" dxfId="1233" priority="577">
      <formula>$Y619="INFORMACIÓN PÚBLICA"</formula>
    </cfRule>
  </conditionalFormatting>
  <conditionalFormatting sqref="AF622">
    <cfRule type="cellIs" dxfId="1232" priority="575" operator="equal">
      <formula>#REF!</formula>
    </cfRule>
  </conditionalFormatting>
  <conditionalFormatting sqref="AG622">
    <cfRule type="cellIs" dxfId="1231" priority="571" operator="equal">
      <formula>#REF!</formula>
    </cfRule>
  </conditionalFormatting>
  <conditionalFormatting sqref="AG622">
    <cfRule type="expression" dxfId="1230" priority="569">
      <formula>$Y622="NO CLASIFICADA"</formula>
    </cfRule>
    <cfRule type="expression" dxfId="1229" priority="570">
      <formula>$Y622="INFORMACIÓN PÚBLICA"</formula>
    </cfRule>
  </conditionalFormatting>
  <conditionalFormatting sqref="AH622">
    <cfRule type="expression" dxfId="1228" priority="567">
      <formula>$Y622="NO CLASIFICADA"</formula>
    </cfRule>
    <cfRule type="expression" dxfId="1227" priority="568">
      <formula>$Y622="INFORMACIÓN PÚBLICA"</formula>
    </cfRule>
  </conditionalFormatting>
  <conditionalFormatting sqref="AF611">
    <cfRule type="cellIs" dxfId="1226" priority="566" operator="equal">
      <formula>#REF!</formula>
    </cfRule>
  </conditionalFormatting>
  <conditionalFormatting sqref="AG611">
    <cfRule type="cellIs" dxfId="1225" priority="562" operator="equal">
      <formula>#REF!</formula>
    </cfRule>
  </conditionalFormatting>
  <conditionalFormatting sqref="AL611">
    <cfRule type="expression" dxfId="1224" priority="560">
      <formula>$Y611="NO CLASIFICADA"</formula>
    </cfRule>
    <cfRule type="expression" dxfId="1223" priority="561">
      <formula>$Y611="INFORMACIÓN PÚBLICA"</formula>
    </cfRule>
  </conditionalFormatting>
  <conditionalFormatting sqref="AF625">
    <cfRule type="cellIs" dxfId="1222" priority="558" operator="equal">
      <formula>#REF!</formula>
    </cfRule>
  </conditionalFormatting>
  <conditionalFormatting sqref="AG625">
    <cfRule type="cellIs" dxfId="1221" priority="557" operator="equal">
      <formula>#REF!</formula>
    </cfRule>
  </conditionalFormatting>
  <conditionalFormatting sqref="AF628">
    <cfRule type="cellIs" dxfId="1220" priority="556" operator="equal">
      <formula>#REF!</formula>
    </cfRule>
  </conditionalFormatting>
  <conditionalFormatting sqref="AG628">
    <cfRule type="cellIs" dxfId="1219" priority="554" operator="equal">
      <formula>#REF!</formula>
    </cfRule>
  </conditionalFormatting>
  <conditionalFormatting sqref="AR667:AR675">
    <cfRule type="cellIs" dxfId="1218" priority="553" operator="equal">
      <formula>#REF!</formula>
    </cfRule>
  </conditionalFormatting>
  <conditionalFormatting sqref="AF632">
    <cfRule type="cellIs" dxfId="1217" priority="550" operator="equal">
      <formula>#REF!</formula>
    </cfRule>
  </conditionalFormatting>
  <conditionalFormatting sqref="AF633">
    <cfRule type="cellIs" dxfId="1216" priority="548" operator="equal">
      <formula>#REF!</formula>
    </cfRule>
  </conditionalFormatting>
  <conditionalFormatting sqref="AF634:AF675">
    <cfRule type="cellIs" dxfId="1215" priority="546" operator="equal">
      <formula>#REF!</formula>
    </cfRule>
  </conditionalFormatting>
  <conditionalFormatting sqref="AF676">
    <cfRule type="cellIs" dxfId="1214" priority="543" operator="equal">
      <formula>#REF!</formula>
    </cfRule>
  </conditionalFormatting>
  <conditionalFormatting sqref="AR634:AR636">
    <cfRule type="cellIs" dxfId="1213" priority="541" operator="equal">
      <formula>#REF!</formula>
    </cfRule>
  </conditionalFormatting>
  <conditionalFormatting sqref="AG637:AG666">
    <cfRule type="cellIs" dxfId="1212" priority="539" operator="equal">
      <formula>#REF!</formula>
    </cfRule>
  </conditionalFormatting>
  <conditionalFormatting sqref="AG632:AG633">
    <cfRule type="cellIs" dxfId="1211" priority="538" operator="equal">
      <formula>#REF!</formula>
    </cfRule>
  </conditionalFormatting>
  <conditionalFormatting sqref="AG634:AG636 AG667:AG676">
    <cfRule type="cellIs" dxfId="1210" priority="537" operator="equal">
      <formula>#REF!</formula>
    </cfRule>
  </conditionalFormatting>
  <conditionalFormatting sqref="E879">
    <cfRule type="expression" dxfId="1209" priority="532">
      <formula>$C879&lt;&gt;"INFORMACIÓN"</formula>
    </cfRule>
  </conditionalFormatting>
  <conditionalFormatting sqref="E880">
    <cfRule type="expression" dxfId="1208" priority="531">
      <formula>$C880&lt;&gt;"INFORMACIÓN"</formula>
    </cfRule>
  </conditionalFormatting>
  <conditionalFormatting sqref="E882">
    <cfRule type="expression" dxfId="1207" priority="530">
      <formula>$C882&lt;&gt;"INFORMACIÓN"</formula>
    </cfRule>
  </conditionalFormatting>
  <conditionalFormatting sqref="F879">
    <cfRule type="expression" dxfId="1206" priority="527">
      <formula>$C879&lt;&gt;"INFORMACIÓN"</formula>
    </cfRule>
  </conditionalFormatting>
  <conditionalFormatting sqref="F880">
    <cfRule type="expression" dxfId="1205" priority="526">
      <formula>$C880&lt;&gt;"INFORMACIÓN"</formula>
    </cfRule>
  </conditionalFormatting>
  <conditionalFormatting sqref="F882">
    <cfRule type="expression" dxfId="1204" priority="525">
      <formula>$C882&lt;&gt;"INFORMACIÓN"</formula>
    </cfRule>
  </conditionalFormatting>
  <conditionalFormatting sqref="R882 Q879:R880">
    <cfRule type="cellIs" dxfId="1203" priority="523" operator="equal">
      <formula>#REF!</formula>
    </cfRule>
  </conditionalFormatting>
  <conditionalFormatting sqref="AF879">
    <cfRule type="cellIs" dxfId="1202" priority="522" operator="equal">
      <formula>#REF!</formula>
    </cfRule>
  </conditionalFormatting>
  <conditionalFormatting sqref="AF880">
    <cfRule type="cellIs" dxfId="1201" priority="520" operator="equal">
      <formula>#REF!</formula>
    </cfRule>
  </conditionalFormatting>
  <conditionalFormatting sqref="AF882">
    <cfRule type="cellIs" dxfId="1200" priority="518" operator="equal">
      <formula>#REF!</formula>
    </cfRule>
  </conditionalFormatting>
  <conditionalFormatting sqref="AG879:AG880">
    <cfRule type="cellIs" dxfId="1199" priority="516" operator="equal">
      <formula>#REF!</formula>
    </cfRule>
  </conditionalFormatting>
  <conditionalFormatting sqref="J879:J880 J882">
    <cfRule type="cellIs" dxfId="1198" priority="515" operator="equal">
      <formula>#REF!</formula>
    </cfRule>
  </conditionalFormatting>
  <conditionalFormatting sqref="L879:L880 L882">
    <cfRule type="cellIs" dxfId="1197" priority="514" operator="equal">
      <formula>#REF!</formula>
    </cfRule>
  </conditionalFormatting>
  <conditionalFormatting sqref="Q882">
    <cfRule type="cellIs" dxfId="1196" priority="513" operator="equal">
      <formula>#REF!</formula>
    </cfRule>
  </conditionalFormatting>
  <conditionalFormatting sqref="AG882">
    <cfRule type="cellIs" dxfId="1195" priority="512" operator="equal">
      <formula>#REF!</formula>
    </cfRule>
  </conditionalFormatting>
  <conditionalFormatting sqref="E881">
    <cfRule type="expression" dxfId="1194" priority="510">
      <formula>$C881&lt;&gt;"INFORMACIÓN"</formula>
    </cfRule>
  </conditionalFormatting>
  <conditionalFormatting sqref="F881">
    <cfRule type="expression" dxfId="1193" priority="507">
      <formula>$C881&lt;&gt;"INFORMACIÓN"</formula>
    </cfRule>
  </conditionalFormatting>
  <conditionalFormatting sqref="Q881:R881">
    <cfRule type="cellIs" dxfId="1192" priority="505" operator="equal">
      <formula>#REF!</formula>
    </cfRule>
  </conditionalFormatting>
  <conditionalFormatting sqref="AF881">
    <cfRule type="cellIs" dxfId="1191" priority="504" operator="equal">
      <formula>#REF!</formula>
    </cfRule>
  </conditionalFormatting>
  <conditionalFormatting sqref="AG881">
    <cfRule type="cellIs" dxfId="1190" priority="502" operator="equal">
      <formula>#REF!</formula>
    </cfRule>
  </conditionalFormatting>
  <conditionalFormatting sqref="J881">
    <cfRule type="cellIs" dxfId="1189" priority="501" operator="equal">
      <formula>#REF!</formula>
    </cfRule>
  </conditionalFormatting>
  <conditionalFormatting sqref="L881">
    <cfRule type="cellIs" dxfId="1188" priority="500" operator="equal">
      <formula>#REF!</formula>
    </cfRule>
  </conditionalFormatting>
  <conditionalFormatting sqref="D879:D882">
    <cfRule type="expression" dxfId="1187" priority="498">
      <formula>B879="#¡VALOR!"</formula>
    </cfRule>
    <cfRule type="expression" dxfId="1186" priority="499">
      <formula>B880="LEB"</formula>
    </cfRule>
  </conditionalFormatting>
  <conditionalFormatting sqref="E895:F896 E573:F573 E563:F566 E560:F561">
    <cfRule type="expression" dxfId="1185" priority="483">
      <formula>C560="#¡VALOR!"</formula>
    </cfRule>
    <cfRule type="expression" dxfId="1184" priority="484">
      <formula>C561="LEB"</formula>
    </cfRule>
  </conditionalFormatting>
  <conditionalFormatting sqref="E524:F533">
    <cfRule type="expression" dxfId="1183" priority="479">
      <formula>C524="#¡VALOR!"</formula>
    </cfRule>
    <cfRule type="expression" dxfId="1182" priority="480">
      <formula>C525="LEB"</formula>
    </cfRule>
  </conditionalFormatting>
  <conditionalFormatting sqref="F912 F893:F894">
    <cfRule type="expression" dxfId="1181" priority="477">
      <formula>D893="#¡VALOR!"</formula>
    </cfRule>
    <cfRule type="expression" dxfId="1180" priority="478">
      <formula>D894="LEB"</formula>
    </cfRule>
  </conditionalFormatting>
  <conditionalFormatting sqref="E478:F479">
    <cfRule type="expression" dxfId="1179" priority="475">
      <formula>C478="#¡VALOR!"</formula>
    </cfRule>
    <cfRule type="expression" dxfId="1178" priority="476">
      <formula>C479="LEB"</formula>
    </cfRule>
  </conditionalFormatting>
  <conditionalFormatting sqref="E468:F471">
    <cfRule type="expression" dxfId="1177" priority="473">
      <formula>C468="#¡VALOR!"</formula>
    </cfRule>
    <cfRule type="expression" dxfId="1176" priority="474">
      <formula>C469="LEB"</formula>
    </cfRule>
  </conditionalFormatting>
  <conditionalFormatting sqref="AN479:AW479 AN469:AW471">
    <cfRule type="expression" dxfId="1175" priority="469">
      <formula>AL469="#¡VALOR!"</formula>
    </cfRule>
    <cfRule type="expression" dxfId="1174" priority="470">
      <formula>AL470="LEB"</formula>
    </cfRule>
  </conditionalFormatting>
  <conditionalFormatting sqref="E440:F443">
    <cfRule type="expression" dxfId="1173" priority="467">
      <formula>C440="#¡VALOR!"</formula>
    </cfRule>
    <cfRule type="expression" dxfId="1172" priority="468">
      <formula>C441="LEB"</formula>
    </cfRule>
  </conditionalFormatting>
  <conditionalFormatting sqref="E446:F453">
    <cfRule type="expression" dxfId="1171" priority="465">
      <formula>C446="#¡VALOR!"</formula>
    </cfRule>
    <cfRule type="expression" dxfId="1170" priority="466">
      <formula>C447="LEB"</formula>
    </cfRule>
  </conditionalFormatting>
  <conditionalFormatting sqref="E488:F491">
    <cfRule type="expression" dxfId="1169" priority="463">
      <formula>C488="#¡VALOR!"</formula>
    </cfRule>
    <cfRule type="expression" dxfId="1168" priority="464">
      <formula>C489="LEB"</formula>
    </cfRule>
  </conditionalFormatting>
  <conditionalFormatting sqref="E496:F499">
    <cfRule type="expression" dxfId="1167" priority="461">
      <formula>C496="#¡VALOR!"</formula>
    </cfRule>
    <cfRule type="expression" dxfId="1166" priority="462">
      <formula>C497="LEB"</formula>
    </cfRule>
  </conditionalFormatting>
  <conditionalFormatting sqref="E502:F504">
    <cfRule type="expression" dxfId="1165" priority="459">
      <formula>C502="#¡VALOR!"</formula>
    </cfRule>
    <cfRule type="expression" dxfId="1164" priority="460">
      <formula>C503="LEB"</formula>
    </cfRule>
  </conditionalFormatting>
  <conditionalFormatting sqref="E556:F559">
    <cfRule type="expression" dxfId="1163" priority="457">
      <formula>C556="#¡VALOR!"</formula>
    </cfRule>
    <cfRule type="expression" dxfId="1162" priority="458">
      <formula>C557="LEB"</formula>
    </cfRule>
  </conditionalFormatting>
  <conditionalFormatting sqref="E781:G786">
    <cfRule type="expression" dxfId="1161" priority="455">
      <formula>C781="#¡VALOR!"</formula>
    </cfRule>
    <cfRule type="expression" dxfId="1160" priority="456">
      <formula>C782="LEB"</formula>
    </cfRule>
  </conditionalFormatting>
  <conditionalFormatting sqref="AR13:AW15">
    <cfRule type="expression" dxfId="1159" priority="453">
      <formula>#REF!="LEB"</formula>
    </cfRule>
  </conditionalFormatting>
  <conditionalFormatting sqref="AH450:AL450 AH451:AJ451 AL451">
    <cfRule type="expression" dxfId="1158" priority="449">
      <formula>AF450="#¡VALOR!"</formula>
    </cfRule>
    <cfRule type="expression" dxfId="1157" priority="450">
      <formula>AF451="LEB"</formula>
    </cfRule>
  </conditionalFormatting>
  <conditionalFormatting sqref="AG928:AL929">
    <cfRule type="expression" dxfId="1156" priority="447">
      <formula>AE928="#¡VALOR!"</formula>
    </cfRule>
    <cfRule type="expression" dxfId="1155" priority="448">
      <formula>AE929="LEB"</formula>
    </cfRule>
  </conditionalFormatting>
  <conditionalFormatting sqref="AG352:AL356">
    <cfRule type="expression" dxfId="1154" priority="445">
      <formula>AE352="#¡VALOR!"</formula>
    </cfRule>
    <cfRule type="expression" dxfId="1153" priority="446">
      <formula>AE353="LEB"</formula>
    </cfRule>
  </conditionalFormatting>
  <conditionalFormatting sqref="AK505:AK515">
    <cfRule type="expression" dxfId="1152" priority="438">
      <formula>#REF!</formula>
    </cfRule>
  </conditionalFormatting>
  <conditionalFormatting sqref="AK505:AK515">
    <cfRule type="cellIs" dxfId="1151" priority="437" operator="equal">
      <formula>#REF!</formula>
    </cfRule>
  </conditionalFormatting>
  <conditionalFormatting sqref="AG930:AM930 AG932:AM935 AG931:AJ931 AL931:AM931">
    <cfRule type="expression" dxfId="1150" priority="433">
      <formula>AE930="#¡VALOR!"</formula>
    </cfRule>
    <cfRule type="expression" dxfId="1149" priority="434">
      <formula>AE931="LEB"</formula>
    </cfRule>
  </conditionalFormatting>
  <conditionalFormatting sqref="AR932:AW932">
    <cfRule type="expression" dxfId="1148" priority="431">
      <formula>AP932="#¡VALOR!"</formula>
    </cfRule>
    <cfRule type="expression" dxfId="1147" priority="432">
      <formula>AP933="LEB"</formula>
    </cfRule>
  </conditionalFormatting>
  <conditionalFormatting sqref="AR933:AW933">
    <cfRule type="expression" dxfId="1146" priority="430">
      <formula>$Y932&lt;&gt;"INFORMACIÓN PÚBLICA"</formula>
    </cfRule>
  </conditionalFormatting>
  <conditionalFormatting sqref="AR934:AW934">
    <cfRule type="expression" dxfId="1145" priority="429">
      <formula>$Y933&lt;&gt;"INFORMACIÓN PÚBLICA"</formula>
    </cfRule>
  </conditionalFormatting>
  <conditionalFormatting sqref="AG936:AL944">
    <cfRule type="expression" dxfId="1144" priority="425">
      <formula>AE936="#¡VALOR!"</formula>
    </cfRule>
    <cfRule type="expression" dxfId="1143" priority="426">
      <formula>AE937="LEB"</formula>
    </cfRule>
  </conditionalFormatting>
  <conditionalFormatting sqref="AG925:AL927 AG923:AJ924">
    <cfRule type="expression" dxfId="1142" priority="423">
      <formula>AE923="#¡VALOR!"</formula>
    </cfRule>
    <cfRule type="expression" dxfId="1141" priority="424">
      <formula>AE924="LEB"</formula>
    </cfRule>
  </conditionalFormatting>
  <conditionalFormatting sqref="E523:F523">
    <cfRule type="expression" dxfId="1140" priority="421">
      <formula>C523="#¡VALOR!"</formula>
    </cfRule>
    <cfRule type="expression" dxfId="1139" priority="422">
      <formula>C524="LEB"</formula>
    </cfRule>
  </conditionalFormatting>
  <conditionalFormatting sqref="S259:S298 S301">
    <cfRule type="cellIs" dxfId="1138" priority="419" operator="equal">
      <formula>#REF!</formula>
    </cfRule>
  </conditionalFormatting>
  <conditionalFormatting sqref="J357 J359:J360">
    <cfRule type="expression" dxfId="1137" priority="418">
      <formula>#REF!</formula>
    </cfRule>
  </conditionalFormatting>
  <conditionalFormatting sqref="J357 J359:J360">
    <cfRule type="cellIs" dxfId="1136" priority="417" operator="equal">
      <formula>#REF!</formula>
    </cfRule>
  </conditionalFormatting>
  <conditionalFormatting sqref="E787:F787">
    <cfRule type="expression" dxfId="1135" priority="18987">
      <formula>C787="#¡VALOR!"</formula>
    </cfRule>
    <cfRule type="expression" dxfId="1134" priority="18988">
      <formula>C790="LEB"</formula>
    </cfRule>
  </conditionalFormatting>
  <conditionalFormatting sqref="E788:F789">
    <cfRule type="expression" dxfId="1133" priority="409">
      <formula>C788="#¡VALOR!"</formula>
    </cfRule>
    <cfRule type="expression" dxfId="1132" priority="410">
      <formula>C791="LEB"</formula>
    </cfRule>
  </conditionalFormatting>
  <conditionalFormatting sqref="AE601:AF601">
    <cfRule type="expression" dxfId="1131" priority="398">
      <formula>#REF!</formula>
    </cfRule>
  </conditionalFormatting>
  <conditionalFormatting sqref="AE601:AF601">
    <cfRule type="cellIs" dxfId="1130" priority="397" operator="equal">
      <formula>#REF!</formula>
    </cfRule>
  </conditionalFormatting>
  <conditionalFormatting sqref="AG601:AL601">
    <cfRule type="expression" dxfId="1129" priority="396">
      <formula>#REF!</formula>
    </cfRule>
  </conditionalFormatting>
  <conditionalFormatting sqref="AG601:AL601">
    <cfRule type="cellIs" dxfId="1128" priority="395" operator="equal">
      <formula>#REF!</formula>
    </cfRule>
  </conditionalFormatting>
  <conditionalFormatting sqref="AO601:AW601">
    <cfRule type="expression" dxfId="1127" priority="394">
      <formula>#REF!</formula>
    </cfRule>
  </conditionalFormatting>
  <conditionalFormatting sqref="AO601:AW601">
    <cfRule type="cellIs" dxfId="1126" priority="393" operator="equal">
      <formula>#REF!</formula>
    </cfRule>
  </conditionalFormatting>
  <conditionalFormatting sqref="AE609:AF609">
    <cfRule type="expression" dxfId="1125" priority="392">
      <formula>#REF!</formula>
    </cfRule>
  </conditionalFormatting>
  <conditionalFormatting sqref="AE609:AF609">
    <cfRule type="cellIs" dxfId="1124" priority="391" operator="equal">
      <formula>#REF!</formula>
    </cfRule>
  </conditionalFormatting>
  <conditionalFormatting sqref="AG609:AL609">
    <cfRule type="expression" dxfId="1123" priority="390">
      <formula>#REF!</formula>
    </cfRule>
  </conditionalFormatting>
  <conditionalFormatting sqref="AG609:AL609">
    <cfRule type="cellIs" dxfId="1122" priority="389" operator="equal">
      <formula>#REF!</formula>
    </cfRule>
  </conditionalFormatting>
  <conditionalFormatting sqref="AO609:AW609">
    <cfRule type="expression" dxfId="1121" priority="388">
      <formula>#REF!</formula>
    </cfRule>
  </conditionalFormatting>
  <conditionalFormatting sqref="AO609:AW609">
    <cfRule type="cellIs" dxfId="1120" priority="387" operator="equal">
      <formula>#REF!</formula>
    </cfRule>
  </conditionalFormatting>
  <conditionalFormatting sqref="AE630:AF630">
    <cfRule type="expression" dxfId="1119" priority="386">
      <formula>#REF!</formula>
    </cfRule>
  </conditionalFormatting>
  <conditionalFormatting sqref="AE630:AF630">
    <cfRule type="cellIs" dxfId="1118" priority="385" operator="equal">
      <formula>#REF!</formula>
    </cfRule>
  </conditionalFormatting>
  <conditionalFormatting sqref="AG630:AL630">
    <cfRule type="expression" dxfId="1117" priority="384">
      <formula>#REF!</formula>
    </cfRule>
  </conditionalFormatting>
  <conditionalFormatting sqref="AG630:AL630">
    <cfRule type="cellIs" dxfId="1116" priority="383" operator="equal">
      <formula>#REF!</formula>
    </cfRule>
  </conditionalFormatting>
  <conditionalFormatting sqref="AO630:AW630">
    <cfRule type="expression" dxfId="1115" priority="382">
      <formula>#REF!</formula>
    </cfRule>
  </conditionalFormatting>
  <conditionalFormatting sqref="AO630:AW630">
    <cfRule type="cellIs" dxfId="1114" priority="381" operator="equal">
      <formula>#REF!</formula>
    </cfRule>
  </conditionalFormatting>
  <conditionalFormatting sqref="AE682:AF682">
    <cfRule type="expression" dxfId="1113" priority="380">
      <formula>#REF!</formula>
    </cfRule>
  </conditionalFormatting>
  <conditionalFormatting sqref="AE682:AF682">
    <cfRule type="cellIs" dxfId="1112" priority="379" operator="equal">
      <formula>#REF!</formula>
    </cfRule>
  </conditionalFormatting>
  <conditionalFormatting sqref="AG682:AL682">
    <cfRule type="expression" dxfId="1111" priority="378">
      <formula>#REF!</formula>
    </cfRule>
  </conditionalFormatting>
  <conditionalFormatting sqref="AG682:AL682">
    <cfRule type="cellIs" dxfId="1110" priority="377" operator="equal">
      <formula>#REF!</formula>
    </cfRule>
  </conditionalFormatting>
  <conditionalFormatting sqref="AO682:AW682">
    <cfRule type="expression" dxfId="1109" priority="376">
      <formula>#REF!</formula>
    </cfRule>
  </conditionalFormatting>
  <conditionalFormatting sqref="AO682:AW682">
    <cfRule type="cellIs" dxfId="1108" priority="375" operator="equal">
      <formula>#REF!</formula>
    </cfRule>
  </conditionalFormatting>
  <conditionalFormatting sqref="AE788:AF788">
    <cfRule type="expression" dxfId="1107" priority="374">
      <formula>#REF!</formula>
    </cfRule>
  </conditionalFormatting>
  <conditionalFormatting sqref="AE788:AF788">
    <cfRule type="cellIs" dxfId="1106" priority="373" operator="equal">
      <formula>#REF!</formula>
    </cfRule>
  </conditionalFormatting>
  <conditionalFormatting sqref="AG788:AL788">
    <cfRule type="expression" dxfId="1105" priority="372">
      <formula>#REF!</formula>
    </cfRule>
  </conditionalFormatting>
  <conditionalFormatting sqref="AG788:AL788">
    <cfRule type="cellIs" dxfId="1104" priority="371" operator="equal">
      <formula>#REF!</formula>
    </cfRule>
  </conditionalFormatting>
  <conditionalFormatting sqref="AO788:AW788">
    <cfRule type="expression" dxfId="1103" priority="370">
      <formula>#REF!</formula>
    </cfRule>
  </conditionalFormatting>
  <conditionalFormatting sqref="AO788:AW788">
    <cfRule type="cellIs" dxfId="1102" priority="369" operator="equal">
      <formula>#REF!</formula>
    </cfRule>
  </conditionalFormatting>
  <conditionalFormatting sqref="AE799:AF799">
    <cfRule type="expression" dxfId="1101" priority="368">
      <formula>#REF!</formula>
    </cfRule>
  </conditionalFormatting>
  <conditionalFormatting sqref="AE799:AF799">
    <cfRule type="cellIs" dxfId="1100" priority="367" operator="equal">
      <formula>#REF!</formula>
    </cfRule>
  </conditionalFormatting>
  <conditionalFormatting sqref="AG799:AL799">
    <cfRule type="expression" dxfId="1099" priority="366">
      <formula>#REF!</formula>
    </cfRule>
  </conditionalFormatting>
  <conditionalFormatting sqref="AG799:AL799">
    <cfRule type="cellIs" dxfId="1098" priority="365" operator="equal">
      <formula>#REF!</formula>
    </cfRule>
  </conditionalFormatting>
  <conditionalFormatting sqref="AO799:AW799">
    <cfRule type="expression" dxfId="1097" priority="364">
      <formula>#REF!</formula>
    </cfRule>
  </conditionalFormatting>
  <conditionalFormatting sqref="AO799:AW799">
    <cfRule type="cellIs" dxfId="1096" priority="363" operator="equal">
      <formula>#REF!</formula>
    </cfRule>
  </conditionalFormatting>
  <conditionalFormatting sqref="AE807:AF807">
    <cfRule type="expression" dxfId="1095" priority="362">
      <formula>#REF!</formula>
    </cfRule>
  </conditionalFormatting>
  <conditionalFormatting sqref="AE807:AF807">
    <cfRule type="cellIs" dxfId="1094" priority="361" operator="equal">
      <formula>#REF!</formula>
    </cfRule>
  </conditionalFormatting>
  <conditionalFormatting sqref="AG807:AL807">
    <cfRule type="expression" dxfId="1093" priority="360">
      <formula>#REF!</formula>
    </cfRule>
  </conditionalFormatting>
  <conditionalFormatting sqref="AG807:AL807">
    <cfRule type="cellIs" dxfId="1092" priority="359" operator="equal">
      <formula>#REF!</formula>
    </cfRule>
  </conditionalFormatting>
  <conditionalFormatting sqref="AO807:AW807">
    <cfRule type="expression" dxfId="1091" priority="358">
      <formula>#REF!</formula>
    </cfRule>
  </conditionalFormatting>
  <conditionalFormatting sqref="AO807:AW807">
    <cfRule type="cellIs" dxfId="1090" priority="357" operator="equal">
      <formula>#REF!</formula>
    </cfRule>
  </conditionalFormatting>
  <conditionalFormatting sqref="AE919:AF919">
    <cfRule type="expression" dxfId="1089" priority="356">
      <formula>#REF!</formula>
    </cfRule>
  </conditionalFormatting>
  <conditionalFormatting sqref="AE919:AF919">
    <cfRule type="cellIs" dxfId="1088" priority="355" operator="equal">
      <formula>#REF!</formula>
    </cfRule>
  </conditionalFormatting>
  <conditionalFormatting sqref="AG919:AL919">
    <cfRule type="expression" dxfId="1087" priority="354">
      <formula>#REF!</formula>
    </cfRule>
  </conditionalFormatting>
  <conditionalFormatting sqref="AG919:AL919">
    <cfRule type="cellIs" dxfId="1086" priority="353" operator="equal">
      <formula>#REF!</formula>
    </cfRule>
  </conditionalFormatting>
  <conditionalFormatting sqref="AO919:AW919">
    <cfRule type="expression" dxfId="1085" priority="352">
      <formula>#REF!</formula>
    </cfRule>
  </conditionalFormatting>
  <conditionalFormatting sqref="AO919:AW919">
    <cfRule type="cellIs" dxfId="1084" priority="351" operator="equal">
      <formula>#REF!</formula>
    </cfRule>
  </conditionalFormatting>
  <conditionalFormatting sqref="AA712:AA713">
    <cfRule type="expression" dxfId="1083" priority="301">
      <formula>AA712&lt;&gt;""</formula>
    </cfRule>
    <cfRule type="expression" dxfId="1082" priority="302">
      <formula>A712&lt;&gt;""</formula>
    </cfRule>
  </conditionalFormatting>
  <conditionalFormatting sqref="Y713">
    <cfRule type="expression" dxfId="1081" priority="298">
      <formula>Y713&lt;&gt;""</formula>
    </cfRule>
    <cfRule type="expression" dxfId="1080" priority="299">
      <formula>A715&lt;&gt;""</formula>
    </cfRule>
  </conditionalFormatting>
  <conditionalFormatting sqref="AC712:AC713">
    <cfRule type="expression" dxfId="1079" priority="303">
      <formula>AC712&lt;&gt;""</formula>
    </cfRule>
    <cfRule type="expression" dxfId="1078" priority="304">
      <formula>A715&lt;&gt;""</formula>
    </cfRule>
  </conditionalFormatting>
  <conditionalFormatting sqref="Y712">
    <cfRule type="expression" dxfId="1077" priority="305">
      <formula>Y712&lt;&gt;""</formula>
    </cfRule>
    <cfRule type="expression" dxfId="1076" priority="306">
      <formula>A715&lt;&gt;""</formula>
    </cfRule>
  </conditionalFormatting>
  <conditionalFormatting sqref="E712:F713">
    <cfRule type="expression" dxfId="1075" priority="295">
      <formula>C712="#¡VALOR!"</formula>
    </cfRule>
    <cfRule type="expression" dxfId="1074" priority="296">
      <formula>C715="LEB"</formula>
    </cfRule>
  </conditionalFormatting>
  <conditionalFormatting sqref="AE712:AF712">
    <cfRule type="expression" dxfId="1073" priority="292">
      <formula>#REF!</formula>
    </cfRule>
  </conditionalFormatting>
  <conditionalFormatting sqref="AE712:AF712">
    <cfRule type="cellIs" dxfId="1072" priority="291" operator="equal">
      <formula>#REF!</formula>
    </cfRule>
  </conditionalFormatting>
  <conditionalFormatting sqref="AG712:AL712">
    <cfRule type="expression" dxfId="1071" priority="290">
      <formula>#REF!</formula>
    </cfRule>
  </conditionalFormatting>
  <conditionalFormatting sqref="AG712:AL712">
    <cfRule type="cellIs" dxfId="1070" priority="289" operator="equal">
      <formula>#REF!</formula>
    </cfRule>
  </conditionalFormatting>
  <conditionalFormatting sqref="AO712:AW712">
    <cfRule type="expression" dxfId="1069" priority="288">
      <formula>#REF!</formula>
    </cfRule>
  </conditionalFormatting>
  <conditionalFormatting sqref="AO712:AW712">
    <cfRule type="cellIs" dxfId="1068" priority="287" operator="equal">
      <formula>#REF!</formula>
    </cfRule>
  </conditionalFormatting>
  <conditionalFormatting sqref="AA706:AA707">
    <cfRule type="expression" dxfId="1067" priority="276">
      <formula>AA706&lt;&gt;""</formula>
    </cfRule>
    <cfRule type="expression" dxfId="1066" priority="277">
      <formula>A706&lt;&gt;""</formula>
    </cfRule>
  </conditionalFormatting>
  <conditionalFormatting sqref="Y707">
    <cfRule type="expression" dxfId="1065" priority="273">
      <formula>Y707&lt;&gt;""</formula>
    </cfRule>
    <cfRule type="expression" dxfId="1064" priority="274">
      <formula>A709&lt;&gt;""</formula>
    </cfRule>
  </conditionalFormatting>
  <conditionalFormatting sqref="AC706:AC707">
    <cfRule type="expression" dxfId="1063" priority="278">
      <formula>AC706&lt;&gt;""</formula>
    </cfRule>
    <cfRule type="expression" dxfId="1062" priority="279">
      <formula>A709&lt;&gt;""</formula>
    </cfRule>
  </conditionalFormatting>
  <conditionalFormatting sqref="Y706">
    <cfRule type="expression" dxfId="1061" priority="280">
      <formula>Y706&lt;&gt;""</formula>
    </cfRule>
    <cfRule type="expression" dxfId="1060" priority="281">
      <formula>A709&lt;&gt;""</formula>
    </cfRule>
  </conditionalFormatting>
  <conditionalFormatting sqref="E706:F707">
    <cfRule type="expression" dxfId="1059" priority="270">
      <formula>C706="#¡VALOR!"</formula>
    </cfRule>
    <cfRule type="expression" dxfId="1058" priority="271">
      <formula>C709="LEB"</formula>
    </cfRule>
  </conditionalFormatting>
  <conditionalFormatting sqref="AE706:AF706">
    <cfRule type="expression" dxfId="1057" priority="269">
      <formula>#REF!</formula>
    </cfRule>
  </conditionalFormatting>
  <conditionalFormatting sqref="AE706:AF706">
    <cfRule type="cellIs" dxfId="1056" priority="268" operator="equal">
      <formula>#REF!</formula>
    </cfRule>
  </conditionalFormatting>
  <conditionalFormatting sqref="AG706:AL706">
    <cfRule type="expression" dxfId="1055" priority="267">
      <formula>#REF!</formula>
    </cfRule>
  </conditionalFormatting>
  <conditionalFormatting sqref="AG706:AL706">
    <cfRule type="cellIs" dxfId="1054" priority="266" operator="equal">
      <formula>#REF!</formula>
    </cfRule>
  </conditionalFormatting>
  <conditionalFormatting sqref="AO706:AW706">
    <cfRule type="expression" dxfId="1053" priority="265">
      <formula>#REF!</formula>
    </cfRule>
  </conditionalFormatting>
  <conditionalFormatting sqref="AO706:AW706">
    <cfRule type="cellIs" dxfId="1052" priority="264" operator="equal">
      <formula>#REF!</formula>
    </cfRule>
  </conditionalFormatting>
  <conditionalFormatting sqref="AJ396">
    <cfRule type="expression" dxfId="1051" priority="258">
      <formula>$Y396="NO CLASIFICADA"</formula>
    </cfRule>
    <cfRule type="expression" dxfId="1050" priority="259">
      <formula>$Y396="INFORMACIÓN PÚBLICA"</formula>
    </cfRule>
  </conditionalFormatting>
  <conditionalFormatting sqref="AG396:AH396">
    <cfRule type="expression" dxfId="1049" priority="256">
      <formula>$Y396="NO CLASIFICADA"</formula>
    </cfRule>
    <cfRule type="expression" dxfId="1048" priority="257">
      <formula>$Y396="INFORMACIÓN PÚBLICA"</formula>
    </cfRule>
  </conditionalFormatting>
  <conditionalFormatting sqref="AJ401">
    <cfRule type="expression" dxfId="1047" priority="254">
      <formula>$Y401="NO CLASIFICADA"</formula>
    </cfRule>
    <cfRule type="expression" dxfId="1046" priority="255">
      <formula>$Y401="INFORMACIÓN PÚBLICA"</formula>
    </cfRule>
  </conditionalFormatting>
  <conditionalFormatting sqref="AH401">
    <cfRule type="expression" dxfId="1045" priority="252">
      <formula>$Y401="NO CLASIFICADA"</formula>
    </cfRule>
    <cfRule type="expression" dxfId="1044" priority="253">
      <formula>$Y401="INFORMACIÓN PÚBLICA"</formula>
    </cfRule>
  </conditionalFormatting>
  <conditionalFormatting sqref="AG401">
    <cfRule type="expression" dxfId="1043" priority="250">
      <formula>$Y401="NO CLASIFICADA"</formula>
    </cfRule>
    <cfRule type="expression" dxfId="1042" priority="251">
      <formula>$Y401="INFORMACIÓN PÚBLICA"</formula>
    </cfRule>
  </conditionalFormatting>
  <conditionalFormatting sqref="AG790">
    <cfRule type="expression" dxfId="1041" priority="249">
      <formula>#REF!</formula>
    </cfRule>
  </conditionalFormatting>
  <conditionalFormatting sqref="AG790">
    <cfRule type="cellIs" dxfId="1040" priority="248" operator="equal">
      <formula>#REF!</formula>
    </cfRule>
  </conditionalFormatting>
  <conditionalFormatting sqref="AG790">
    <cfRule type="expression" dxfId="1039" priority="246">
      <formula>$Y790="NO CLASIFICADA"</formula>
    </cfRule>
    <cfRule type="expression" dxfId="1038" priority="247">
      <formula>$Y790="INFORMACIÓN PÚBLICA"</formula>
    </cfRule>
  </conditionalFormatting>
  <conditionalFormatting sqref="AG946:AL946">
    <cfRule type="expression" dxfId="1037" priority="19000">
      <formula>AE946="#¡VALOR!"</formula>
    </cfRule>
    <cfRule type="expression" dxfId="1036" priority="19001">
      <formula>#REF!="LEB"</formula>
    </cfRule>
  </conditionalFormatting>
  <conditionalFormatting sqref="AL475">
    <cfRule type="expression" dxfId="1035" priority="245">
      <formula>#REF!</formula>
    </cfRule>
  </conditionalFormatting>
  <conditionalFormatting sqref="AL475">
    <cfRule type="cellIs" dxfId="1034" priority="244" operator="equal">
      <formula>#REF!</formula>
    </cfRule>
  </conditionalFormatting>
  <conditionalFormatting sqref="AL484">
    <cfRule type="expression" dxfId="1033" priority="243">
      <formula>#REF!</formula>
    </cfRule>
  </conditionalFormatting>
  <conditionalFormatting sqref="AL484">
    <cfRule type="cellIs" dxfId="1032" priority="242" operator="equal">
      <formula>#REF!</formula>
    </cfRule>
  </conditionalFormatting>
  <conditionalFormatting sqref="AL391">
    <cfRule type="expression" dxfId="1031" priority="240">
      <formula>$Y391="NO CLASIFICADA"</formula>
    </cfRule>
    <cfRule type="expression" dxfId="1030" priority="241">
      <formula>$Y391="INFORMACIÓN PÚBLICA"</formula>
    </cfRule>
  </conditionalFormatting>
  <conditionalFormatting sqref="AL800">
    <cfRule type="expression" dxfId="1029" priority="238">
      <formula>$Y800="NO CLASIFICADA"</formula>
    </cfRule>
    <cfRule type="expression" dxfId="1028" priority="239">
      <formula>$Y800="INFORMACIÓN PÚBLICA"</formula>
    </cfRule>
  </conditionalFormatting>
  <conditionalFormatting sqref="AL923:AL924">
    <cfRule type="expression" dxfId="1027" priority="236">
      <formula>$Y923="NO CLASIFICADA"</formula>
    </cfRule>
    <cfRule type="expression" dxfId="1026" priority="237">
      <formula>$Y923="INFORMACIÓN PÚBLICA"</formula>
    </cfRule>
  </conditionalFormatting>
  <conditionalFormatting sqref="AU385">
    <cfRule type="expression" dxfId="1025" priority="235">
      <formula>$Y385&lt;&gt;"INFORMACIÓN PÚBLICA"</formula>
    </cfRule>
  </conditionalFormatting>
  <conditionalFormatting sqref="AF528">
    <cfRule type="expression" dxfId="1024" priority="229">
      <formula>#REF!</formula>
    </cfRule>
  </conditionalFormatting>
  <conditionalFormatting sqref="AF528">
    <cfRule type="cellIs" dxfId="1023" priority="228" operator="equal">
      <formula>#REF!</formula>
    </cfRule>
  </conditionalFormatting>
  <conditionalFormatting sqref="AF122">
    <cfRule type="expression" dxfId="1022" priority="226">
      <formula>#REF!</formula>
    </cfRule>
  </conditionalFormatting>
  <conditionalFormatting sqref="AF122">
    <cfRule type="cellIs" dxfId="1021" priority="225" operator="equal">
      <formula>#REF!</formula>
    </cfRule>
  </conditionalFormatting>
  <conditionalFormatting sqref="AE783:AF785 AE99:AF101">
    <cfRule type="expression" dxfId="1020" priority="224">
      <formula>#REF!</formula>
    </cfRule>
  </conditionalFormatting>
  <conditionalFormatting sqref="AE783:AF785 AE99:AF101">
    <cfRule type="cellIs" dxfId="1019" priority="223" operator="equal">
      <formula>#REF!</formula>
    </cfRule>
  </conditionalFormatting>
  <conditionalFormatting sqref="AF498 AF118 AF80 AF49 AF47">
    <cfRule type="expression" dxfId="1018" priority="222">
      <formula>#REF!</formula>
    </cfRule>
  </conditionalFormatting>
  <conditionalFormatting sqref="AF498 AF118 AF80 AF49 AF47">
    <cfRule type="cellIs" dxfId="1017" priority="221" operator="equal">
      <formula>#REF!</formula>
    </cfRule>
  </conditionalFormatting>
  <conditionalFormatting sqref="L112:L124">
    <cfRule type="cellIs" dxfId="1016" priority="215" operator="equal">
      <formula>#REF!</formula>
    </cfRule>
  </conditionalFormatting>
  <conditionalFormatting sqref="L112:L124">
    <cfRule type="expression" dxfId="1015" priority="214">
      <formula>#REF!</formula>
    </cfRule>
  </conditionalFormatting>
  <conditionalFormatting sqref="L125">
    <cfRule type="cellIs" dxfId="1014" priority="213" operator="equal">
      <formula>#REF!</formula>
    </cfRule>
  </conditionalFormatting>
  <conditionalFormatting sqref="L125">
    <cfRule type="expression" dxfId="1013" priority="212">
      <formula>#REF!</formula>
    </cfRule>
  </conditionalFormatting>
  <conditionalFormatting sqref="L126">
    <cfRule type="cellIs" dxfId="1012" priority="211" operator="equal">
      <formula>#REF!</formula>
    </cfRule>
  </conditionalFormatting>
  <conditionalFormatting sqref="L126">
    <cfRule type="expression" dxfId="1011" priority="210">
      <formula>#REF!</formula>
    </cfRule>
  </conditionalFormatting>
  <conditionalFormatting sqref="L191">
    <cfRule type="cellIs" dxfId="1010" priority="209" operator="equal">
      <formula>#REF!</formula>
    </cfRule>
  </conditionalFormatting>
  <conditionalFormatting sqref="L191">
    <cfRule type="expression" dxfId="1009" priority="208">
      <formula>#REF!</formula>
    </cfRule>
  </conditionalFormatting>
  <conditionalFormatting sqref="L192:L195">
    <cfRule type="cellIs" dxfId="1008" priority="207" operator="equal">
      <formula>#REF!</formula>
    </cfRule>
  </conditionalFormatting>
  <conditionalFormatting sqref="L192:L195">
    <cfRule type="expression" dxfId="1007" priority="206">
      <formula>#REF!</formula>
    </cfRule>
  </conditionalFormatting>
  <conditionalFormatting sqref="L239">
    <cfRule type="cellIs" dxfId="1006" priority="193" operator="equal">
      <formula>#REF!</formula>
    </cfRule>
  </conditionalFormatting>
  <conditionalFormatting sqref="L239">
    <cfRule type="expression" dxfId="1005" priority="192">
      <formula>#REF!</formula>
    </cfRule>
  </conditionalFormatting>
  <conditionalFormatting sqref="L257">
    <cfRule type="cellIs" dxfId="1004" priority="191" operator="equal">
      <formula>#REF!</formula>
    </cfRule>
  </conditionalFormatting>
  <conditionalFormatting sqref="L257">
    <cfRule type="expression" dxfId="1003" priority="190">
      <formula>#REF!</formula>
    </cfRule>
  </conditionalFormatting>
  <conditionalFormatting sqref="L258">
    <cfRule type="cellIs" dxfId="1002" priority="189" operator="equal">
      <formula>#REF!</formula>
    </cfRule>
  </conditionalFormatting>
  <conditionalFormatting sqref="L258">
    <cfRule type="expression" dxfId="1001" priority="188">
      <formula>#REF!</formula>
    </cfRule>
  </conditionalFormatting>
  <conditionalFormatting sqref="R117">
    <cfRule type="cellIs" dxfId="1000" priority="187" operator="equal">
      <formula>#REF!</formula>
    </cfRule>
  </conditionalFormatting>
  <conditionalFormatting sqref="AF126">
    <cfRule type="expression" dxfId="999" priority="186">
      <formula>#REF!</formula>
    </cfRule>
  </conditionalFormatting>
  <conditionalFormatting sqref="AF126">
    <cfRule type="cellIs" dxfId="998" priority="185" operator="equal">
      <formula>#REF!</formula>
    </cfRule>
  </conditionalFormatting>
  <conditionalFormatting sqref="AG256 AG249:AG254">
    <cfRule type="expression" dxfId="997" priority="184">
      <formula>#REF!</formula>
    </cfRule>
  </conditionalFormatting>
  <conditionalFormatting sqref="AG256 AG249:AG254">
    <cfRule type="cellIs" dxfId="996" priority="183" operator="equal">
      <formula>#REF!</formula>
    </cfRule>
  </conditionalFormatting>
  <conditionalFormatting sqref="AG256">
    <cfRule type="expression" dxfId="995" priority="181">
      <formula>$Y256="NO CLASIFICADA"</formula>
    </cfRule>
    <cfRule type="expression" dxfId="994" priority="182">
      <formula>$Y256="INFORMACIÓN PÚBLICA"</formula>
    </cfRule>
  </conditionalFormatting>
  <conditionalFormatting sqref="AF117">
    <cfRule type="expression" dxfId="993" priority="179">
      <formula>#REF!</formula>
    </cfRule>
  </conditionalFormatting>
  <conditionalFormatting sqref="AF117">
    <cfRule type="cellIs" dxfId="992" priority="178" operator="equal">
      <formula>#REF!</formula>
    </cfRule>
  </conditionalFormatting>
  <conditionalFormatting sqref="AF121">
    <cfRule type="expression" dxfId="991" priority="175">
      <formula>#REF!</formula>
    </cfRule>
  </conditionalFormatting>
  <conditionalFormatting sqref="AF121">
    <cfRule type="cellIs" dxfId="990" priority="174" operator="equal">
      <formula>#REF!</formula>
    </cfRule>
  </conditionalFormatting>
  <conditionalFormatting sqref="J342">
    <cfRule type="expression" dxfId="989" priority="171">
      <formula>#REF!</formula>
    </cfRule>
  </conditionalFormatting>
  <conditionalFormatting sqref="J342">
    <cfRule type="cellIs" dxfId="988" priority="170" operator="equal">
      <formula>#REF!</formula>
    </cfRule>
  </conditionalFormatting>
  <conditionalFormatting sqref="J344">
    <cfRule type="expression" dxfId="987" priority="169">
      <formula>#REF!</formula>
    </cfRule>
  </conditionalFormatting>
  <conditionalFormatting sqref="J344">
    <cfRule type="cellIs" dxfId="986" priority="168" operator="equal">
      <formula>#REF!</formula>
    </cfRule>
  </conditionalFormatting>
  <conditionalFormatting sqref="J345">
    <cfRule type="expression" dxfId="985" priority="167">
      <formula>#REF!</formula>
    </cfRule>
  </conditionalFormatting>
  <conditionalFormatting sqref="J345">
    <cfRule type="cellIs" dxfId="984" priority="166" operator="equal">
      <formula>#REF!</formula>
    </cfRule>
  </conditionalFormatting>
  <conditionalFormatting sqref="J346:J349">
    <cfRule type="expression" dxfId="983" priority="165">
      <formula>#REF!</formula>
    </cfRule>
  </conditionalFormatting>
  <conditionalFormatting sqref="J346:J349">
    <cfRule type="cellIs" dxfId="982" priority="164" operator="equal">
      <formula>#REF!</formula>
    </cfRule>
  </conditionalFormatting>
  <conditionalFormatting sqref="J574">
    <cfRule type="expression" dxfId="981" priority="163">
      <formula>#REF!</formula>
    </cfRule>
  </conditionalFormatting>
  <conditionalFormatting sqref="J574">
    <cfRule type="cellIs" dxfId="980" priority="162" operator="equal">
      <formula>#REF!</formula>
    </cfRule>
  </conditionalFormatting>
  <conditionalFormatting sqref="L302:L310">
    <cfRule type="expression" dxfId="979" priority="161">
      <formula>#REF!</formula>
    </cfRule>
  </conditionalFormatting>
  <conditionalFormatting sqref="L302:L310">
    <cfRule type="cellIs" dxfId="978" priority="160" operator="equal">
      <formula>#REF!</formula>
    </cfRule>
  </conditionalFormatting>
  <conditionalFormatting sqref="L311:L315">
    <cfRule type="expression" dxfId="977" priority="159">
      <formula>#REF!</formula>
    </cfRule>
  </conditionalFormatting>
  <conditionalFormatting sqref="L311:L315">
    <cfRule type="cellIs" dxfId="976" priority="158" operator="equal">
      <formula>#REF!</formula>
    </cfRule>
  </conditionalFormatting>
  <conditionalFormatting sqref="L319">
    <cfRule type="expression" dxfId="975" priority="157">
      <formula>#REF!</formula>
    </cfRule>
  </conditionalFormatting>
  <conditionalFormatting sqref="L319">
    <cfRule type="cellIs" dxfId="974" priority="156" operator="equal">
      <formula>#REF!</formula>
    </cfRule>
  </conditionalFormatting>
  <conditionalFormatting sqref="L320">
    <cfRule type="expression" dxfId="973" priority="155">
      <formula>#REF!</formula>
    </cfRule>
  </conditionalFormatting>
  <conditionalFormatting sqref="L320">
    <cfRule type="cellIs" dxfId="972" priority="154" operator="equal">
      <formula>#REF!</formula>
    </cfRule>
  </conditionalFormatting>
  <conditionalFormatting sqref="L357">
    <cfRule type="expression" dxfId="971" priority="153">
      <formula>#REF!</formula>
    </cfRule>
  </conditionalFormatting>
  <conditionalFormatting sqref="L357">
    <cfRule type="cellIs" dxfId="970" priority="152" operator="equal">
      <formula>#REF!</formula>
    </cfRule>
  </conditionalFormatting>
  <conditionalFormatting sqref="L359">
    <cfRule type="expression" dxfId="969" priority="151">
      <formula>#REF!</formula>
    </cfRule>
  </conditionalFormatting>
  <conditionalFormatting sqref="L359">
    <cfRule type="cellIs" dxfId="968" priority="150" operator="equal">
      <formula>#REF!</formula>
    </cfRule>
  </conditionalFormatting>
  <conditionalFormatting sqref="L499:L502">
    <cfRule type="expression" dxfId="967" priority="148">
      <formula>#REF!</formula>
    </cfRule>
  </conditionalFormatting>
  <conditionalFormatting sqref="L499:L502">
    <cfRule type="cellIs" dxfId="966" priority="147" operator="equal">
      <formula>#REF!</formula>
    </cfRule>
  </conditionalFormatting>
  <conditionalFormatting sqref="L567:L568">
    <cfRule type="expression" dxfId="965" priority="146">
      <formula>#REF!</formula>
    </cfRule>
  </conditionalFormatting>
  <conditionalFormatting sqref="L567:L568">
    <cfRule type="cellIs" dxfId="964" priority="145" operator="equal">
      <formula>#REF!</formula>
    </cfRule>
  </conditionalFormatting>
  <conditionalFormatting sqref="L574">
    <cfRule type="expression" dxfId="963" priority="144">
      <formula>#REF!</formula>
    </cfRule>
  </conditionalFormatting>
  <conditionalFormatting sqref="L574">
    <cfRule type="cellIs" dxfId="962" priority="143" operator="equal">
      <formula>#REF!</formula>
    </cfRule>
  </conditionalFormatting>
  <conditionalFormatting sqref="Q571">
    <cfRule type="cellIs" dxfId="961" priority="142" operator="equal">
      <formula>#REF!</formula>
    </cfRule>
  </conditionalFormatting>
  <conditionalFormatting sqref="Q895">
    <cfRule type="cellIs" dxfId="960" priority="141" operator="equal">
      <formula>#REF!</formula>
    </cfRule>
  </conditionalFormatting>
  <conditionalFormatting sqref="Q896">
    <cfRule type="cellIs" dxfId="959" priority="140" operator="equal">
      <formula>#REF!</formula>
    </cfRule>
  </conditionalFormatting>
  <conditionalFormatting sqref="AW396:AW402">
    <cfRule type="expression" dxfId="958" priority="135">
      <formula>#REF!&lt;&gt;"INFORMACIÓN PÚBLICA"</formula>
    </cfRule>
  </conditionalFormatting>
  <conditionalFormatting sqref="AW407:AW409 AW404">
    <cfRule type="expression" dxfId="957" priority="134">
      <formula>#REF!&lt;&gt;"INFORMACIÓN PÚBLICA"</formula>
    </cfRule>
  </conditionalFormatting>
  <conditionalFormatting sqref="L510">
    <cfRule type="expression" dxfId="956" priority="133">
      <formula>#REF!</formula>
    </cfRule>
  </conditionalFormatting>
  <conditionalFormatting sqref="L510">
    <cfRule type="cellIs" dxfId="955" priority="132" operator="equal">
      <formula>#REF!</formula>
    </cfRule>
  </conditionalFormatting>
  <conditionalFormatting sqref="L556">
    <cfRule type="expression" dxfId="954" priority="131">
      <formula>#REF!</formula>
    </cfRule>
  </conditionalFormatting>
  <conditionalFormatting sqref="L556">
    <cfRule type="cellIs" dxfId="953" priority="130" operator="equal">
      <formula>#REF!</formula>
    </cfRule>
  </conditionalFormatting>
  <conditionalFormatting sqref="Q566">
    <cfRule type="expression" dxfId="952" priority="129">
      <formula>#REF!</formula>
    </cfRule>
  </conditionalFormatting>
  <conditionalFormatting sqref="Q566">
    <cfRule type="cellIs" dxfId="951" priority="128" operator="equal">
      <formula>#REF!</formula>
    </cfRule>
  </conditionalFormatting>
  <conditionalFormatting sqref="AG101:AL101">
    <cfRule type="expression" dxfId="950" priority="126">
      <formula>#REF!</formula>
    </cfRule>
  </conditionalFormatting>
  <conditionalFormatting sqref="AG101:AL101">
    <cfRule type="cellIs" dxfId="949" priority="125" operator="equal">
      <formula>#REF!</formula>
    </cfRule>
  </conditionalFormatting>
  <conditionalFormatting sqref="AK578:AK579 AK563:AK565 AK536">
    <cfRule type="expression" dxfId="948" priority="124">
      <formula>#REF!</formula>
    </cfRule>
  </conditionalFormatting>
  <conditionalFormatting sqref="AK578:AK579 AK563:AK565 AK536">
    <cfRule type="cellIs" dxfId="947" priority="123" operator="equal">
      <formula>#REF!</formula>
    </cfRule>
  </conditionalFormatting>
  <conditionalFormatting sqref="AK452:AL452">
    <cfRule type="expression" dxfId="946" priority="121">
      <formula>$Y451="NO CLASIFICADA"</formula>
    </cfRule>
    <cfRule type="expression" dxfId="945" priority="122">
      <formula>$Y451="INFORMACIÓN PÚBLICA"</formula>
    </cfRule>
  </conditionalFormatting>
  <conditionalFormatting sqref="AK440">
    <cfRule type="expression" dxfId="944" priority="116">
      <formula>#REF!</formula>
    </cfRule>
  </conditionalFormatting>
  <conditionalFormatting sqref="AK440">
    <cfRule type="cellIs" dxfId="943" priority="115" operator="equal">
      <formula>#REF!</formula>
    </cfRule>
  </conditionalFormatting>
  <conditionalFormatting sqref="AL440">
    <cfRule type="expression" dxfId="942" priority="114">
      <formula>#REF!</formula>
    </cfRule>
  </conditionalFormatting>
  <conditionalFormatting sqref="AL440">
    <cfRule type="cellIs" dxfId="941" priority="113" operator="equal">
      <formula>#REF!</formula>
    </cfRule>
  </conditionalFormatting>
  <conditionalFormatting sqref="L25:L34">
    <cfRule type="cellIs" dxfId="940" priority="112" operator="equal">
      <formula>#REF!</formula>
    </cfRule>
  </conditionalFormatting>
  <conditionalFormatting sqref="L25:L34">
    <cfRule type="expression" dxfId="939" priority="111">
      <formula>#REF!</formula>
    </cfRule>
  </conditionalFormatting>
  <conditionalFormatting sqref="L35:L75">
    <cfRule type="cellIs" dxfId="938" priority="110" operator="equal">
      <formula>#REF!</formula>
    </cfRule>
  </conditionalFormatting>
  <conditionalFormatting sqref="L35:L75">
    <cfRule type="expression" dxfId="937" priority="109">
      <formula>#REF!</formula>
    </cfRule>
  </conditionalFormatting>
  <conditionalFormatting sqref="L76:L78">
    <cfRule type="cellIs" dxfId="936" priority="108" operator="equal">
      <formula>#REF!</formula>
    </cfRule>
  </conditionalFormatting>
  <conditionalFormatting sqref="L76:L78">
    <cfRule type="expression" dxfId="935" priority="107">
      <formula>#REF!</formula>
    </cfRule>
  </conditionalFormatting>
  <conditionalFormatting sqref="L341 L343">
    <cfRule type="expression" dxfId="934" priority="106">
      <formula>#REF!</formula>
    </cfRule>
  </conditionalFormatting>
  <conditionalFormatting sqref="L341 L343">
    <cfRule type="cellIs" dxfId="933" priority="105" operator="equal">
      <formula>#REF!</formula>
    </cfRule>
  </conditionalFormatting>
  <conditionalFormatting sqref="L342">
    <cfRule type="expression" dxfId="932" priority="104">
      <formula>#REF!</formula>
    </cfRule>
  </conditionalFormatting>
  <conditionalFormatting sqref="L342">
    <cfRule type="cellIs" dxfId="931" priority="103" operator="equal">
      <formula>#REF!</formula>
    </cfRule>
  </conditionalFormatting>
  <conditionalFormatting sqref="L344">
    <cfRule type="expression" dxfId="930" priority="102">
      <formula>#REF!</formula>
    </cfRule>
  </conditionalFormatting>
  <conditionalFormatting sqref="L344">
    <cfRule type="cellIs" dxfId="929" priority="101" operator="equal">
      <formula>#REF!</formula>
    </cfRule>
  </conditionalFormatting>
  <conditionalFormatting sqref="L345">
    <cfRule type="expression" dxfId="928" priority="100">
      <formula>#REF!</formula>
    </cfRule>
  </conditionalFormatting>
  <conditionalFormatting sqref="L345">
    <cfRule type="cellIs" dxfId="927" priority="99" operator="equal">
      <formula>#REF!</formula>
    </cfRule>
  </conditionalFormatting>
  <conditionalFormatting sqref="L346:L349">
    <cfRule type="expression" dxfId="926" priority="98">
      <formula>#REF!</formula>
    </cfRule>
  </conditionalFormatting>
  <conditionalFormatting sqref="L346:L349">
    <cfRule type="cellIs" dxfId="925" priority="97" operator="equal">
      <formula>#REF!</formula>
    </cfRule>
  </conditionalFormatting>
  <conditionalFormatting sqref="L375:L377">
    <cfRule type="expression" dxfId="924" priority="96">
      <formula>#REF!</formula>
    </cfRule>
  </conditionalFormatting>
  <conditionalFormatting sqref="L375:L377">
    <cfRule type="cellIs" dxfId="923" priority="95" operator="equal">
      <formula>#REF!</formula>
    </cfRule>
  </conditionalFormatting>
  <conditionalFormatting sqref="L451">
    <cfRule type="expression" dxfId="922" priority="94">
      <formula>#REF!</formula>
    </cfRule>
  </conditionalFormatting>
  <conditionalFormatting sqref="L451">
    <cfRule type="cellIs" dxfId="921" priority="93" operator="equal">
      <formula>#REF!</formula>
    </cfRule>
  </conditionalFormatting>
  <conditionalFormatting sqref="L562">
    <cfRule type="expression" dxfId="920" priority="92">
      <formula>#REF!</formula>
    </cfRule>
  </conditionalFormatting>
  <conditionalFormatting sqref="L562">
    <cfRule type="cellIs" dxfId="919" priority="91" operator="equal">
      <formula>#REF!</formula>
    </cfRule>
  </conditionalFormatting>
  <conditionalFormatting sqref="L678:L681">
    <cfRule type="expression" dxfId="918" priority="90">
      <formula>#REF!</formula>
    </cfRule>
  </conditionalFormatting>
  <conditionalFormatting sqref="L678:L681">
    <cfRule type="cellIs" dxfId="917" priority="89" operator="equal">
      <formula>#REF!</formula>
    </cfRule>
  </conditionalFormatting>
  <conditionalFormatting sqref="L677">
    <cfRule type="expression" dxfId="916" priority="88">
      <formula>#REF!</formula>
    </cfRule>
  </conditionalFormatting>
  <conditionalFormatting sqref="L677">
    <cfRule type="cellIs" dxfId="915" priority="87" operator="equal">
      <formula>#REF!</formula>
    </cfRule>
  </conditionalFormatting>
  <conditionalFormatting sqref="L906:L909">
    <cfRule type="expression" dxfId="914" priority="86">
      <formula>#REF!</formula>
    </cfRule>
  </conditionalFormatting>
  <conditionalFormatting sqref="L906:L909">
    <cfRule type="cellIs" dxfId="913" priority="85" operator="equal">
      <formula>#REF!</formula>
    </cfRule>
  </conditionalFormatting>
  <conditionalFormatting sqref="L924">
    <cfRule type="expression" dxfId="912" priority="84">
      <formula>#REF!</formula>
    </cfRule>
  </conditionalFormatting>
  <conditionalFormatting sqref="L924">
    <cfRule type="cellIs" dxfId="911" priority="83" operator="equal">
      <formula>#REF!</formula>
    </cfRule>
  </conditionalFormatting>
  <conditionalFormatting sqref="AI257:AL257">
    <cfRule type="expression" dxfId="910" priority="78">
      <formula>$Y257="NO CLASIFICADA"</formula>
    </cfRule>
    <cfRule type="expression" dxfId="909" priority="79">
      <formula>$Y257="INFORMACIÓN PÚBLICA"</formula>
    </cfRule>
  </conditionalFormatting>
  <conditionalFormatting sqref="AH121:AL121">
    <cfRule type="expression" dxfId="908" priority="76">
      <formula>$Y121="NO CLASIFICADA"</formula>
    </cfRule>
    <cfRule type="expression" dxfId="907" priority="77">
      <formula>$Y121="INFORMACIÓN PÚBLICA"</formula>
    </cfRule>
  </conditionalFormatting>
  <conditionalFormatting sqref="AK117">
    <cfRule type="expression" dxfId="906" priority="70">
      <formula>$Y117="NO CLASIFICADA"</formula>
    </cfRule>
    <cfRule type="expression" dxfId="905" priority="71">
      <formula>$Y117="INFORMACIÓN PÚBLICA"</formula>
    </cfRule>
  </conditionalFormatting>
  <conditionalFormatting sqref="AG117">
    <cfRule type="expression" dxfId="904" priority="69">
      <formula>#REF!</formula>
    </cfRule>
  </conditionalFormatting>
  <conditionalFormatting sqref="AG117">
    <cfRule type="cellIs" dxfId="903" priority="68" operator="equal">
      <formula>#REF!</formula>
    </cfRule>
  </conditionalFormatting>
  <conditionalFormatting sqref="AG117:AJ117">
    <cfRule type="expression" dxfId="902" priority="66">
      <formula>$Y117="NO CLASIFICADA"</formula>
    </cfRule>
    <cfRule type="expression" dxfId="901" priority="67">
      <formula>$Y117="INFORMACIÓN PÚBLICA"</formula>
    </cfRule>
  </conditionalFormatting>
  <conditionalFormatting sqref="AK388">
    <cfRule type="expression" dxfId="900" priority="64">
      <formula>$Y388="NO CLASIFICADA"</formula>
    </cfRule>
    <cfRule type="expression" dxfId="899" priority="65">
      <formula>$Y388="INFORMACIÓN PÚBLICA"</formula>
    </cfRule>
  </conditionalFormatting>
  <conditionalFormatting sqref="M79:N80">
    <cfRule type="expression" dxfId="898" priority="59">
      <formula>#REF!</formula>
    </cfRule>
  </conditionalFormatting>
  <conditionalFormatting sqref="M79:N80">
    <cfRule type="cellIs" dxfId="897" priority="58" operator="equal">
      <formula>#REF!</formula>
    </cfRule>
  </conditionalFormatting>
  <conditionalFormatting sqref="AK91">
    <cfRule type="expression" dxfId="896" priority="55">
      <formula>#REF!</formula>
    </cfRule>
  </conditionalFormatting>
  <conditionalFormatting sqref="AK91">
    <cfRule type="cellIs" dxfId="895" priority="54" operator="equal">
      <formula>#REF!</formula>
    </cfRule>
  </conditionalFormatting>
  <conditionalFormatting sqref="AK580:AK588 AK576:AK577 AK567:AK572 AK562 AK541:AK555 AK493:AK495 AK487 AK485 AK481:AK482 AK456 AK92:AK93">
    <cfRule type="expression" dxfId="894" priority="53">
      <formula>#REF!</formula>
    </cfRule>
  </conditionalFormatting>
  <conditionalFormatting sqref="AK580:AK588 AK576:AK577 AK567:AK572 AK562 AK541:AK555 AK493:AK495 AK487 AK485 AK481:AK482 AK456 AK92:AK93">
    <cfRule type="cellIs" dxfId="893" priority="52" operator="equal">
      <formula>#REF!</formula>
    </cfRule>
  </conditionalFormatting>
  <conditionalFormatting sqref="AK386">
    <cfRule type="expression" dxfId="892" priority="50">
      <formula>$Y386="NO CLASIFICADA"</formula>
    </cfRule>
    <cfRule type="expression" dxfId="891" priority="51">
      <formula>$Y386="INFORMACIÓN PÚBLICA"</formula>
    </cfRule>
  </conditionalFormatting>
  <conditionalFormatting sqref="AK457">
    <cfRule type="expression" dxfId="890" priority="49">
      <formula>#REF!</formula>
    </cfRule>
  </conditionalFormatting>
  <conditionalFormatting sqref="AK457">
    <cfRule type="cellIs" dxfId="889" priority="48" operator="equal">
      <formula>#REF!</formula>
    </cfRule>
  </conditionalFormatting>
  <conditionalFormatting sqref="AK341">
    <cfRule type="expression" dxfId="888" priority="47">
      <formula>#REF!</formula>
    </cfRule>
  </conditionalFormatting>
  <conditionalFormatting sqref="AK341">
    <cfRule type="cellIs" dxfId="887" priority="46" operator="equal">
      <formula>#REF!</formula>
    </cfRule>
  </conditionalFormatting>
  <conditionalFormatting sqref="AK344">
    <cfRule type="expression" dxfId="886" priority="45">
      <formula>#REF!</formula>
    </cfRule>
  </conditionalFormatting>
  <conditionalFormatting sqref="AK344">
    <cfRule type="cellIs" dxfId="885" priority="44" operator="equal">
      <formula>#REF!</formula>
    </cfRule>
  </conditionalFormatting>
  <conditionalFormatting sqref="AK611:AK614">
    <cfRule type="cellIs" dxfId="884" priority="43" operator="equal">
      <formula>#REF!</formula>
    </cfRule>
  </conditionalFormatting>
  <conditionalFormatting sqref="AK615:AK618">
    <cfRule type="cellIs" dxfId="883" priority="42" operator="equal">
      <formula>#REF!</formula>
    </cfRule>
  </conditionalFormatting>
  <conditionalFormatting sqref="AK619">
    <cfRule type="cellIs" dxfId="882" priority="41" operator="equal">
      <formula>#REF!</formula>
    </cfRule>
  </conditionalFormatting>
  <conditionalFormatting sqref="AK620:AK621">
    <cfRule type="cellIs" dxfId="881" priority="40" operator="equal">
      <formula>#REF!</formula>
    </cfRule>
  </conditionalFormatting>
  <conditionalFormatting sqref="AK622">
    <cfRule type="cellIs" dxfId="880" priority="39" operator="equal">
      <formula>#REF!</formula>
    </cfRule>
  </conditionalFormatting>
  <conditionalFormatting sqref="AK632:AK633">
    <cfRule type="cellIs" dxfId="879" priority="38" operator="equal">
      <formula>#REF!</formula>
    </cfRule>
  </conditionalFormatting>
  <conditionalFormatting sqref="AK721:AK722">
    <cfRule type="expression" dxfId="878" priority="37">
      <formula>#REF!</formula>
    </cfRule>
  </conditionalFormatting>
  <conditionalFormatting sqref="AK721:AK722">
    <cfRule type="cellIs" dxfId="877" priority="36" operator="equal">
      <formula>#REF!</formula>
    </cfRule>
  </conditionalFormatting>
  <conditionalFormatting sqref="AK728">
    <cfRule type="expression" dxfId="876" priority="35">
      <formula>#REF!</formula>
    </cfRule>
  </conditionalFormatting>
  <conditionalFormatting sqref="AK728">
    <cfRule type="cellIs" dxfId="875" priority="34" operator="equal">
      <formula>#REF!</formula>
    </cfRule>
  </conditionalFormatting>
  <conditionalFormatting sqref="AK733">
    <cfRule type="expression" dxfId="874" priority="33">
      <formula>#REF!</formula>
    </cfRule>
  </conditionalFormatting>
  <conditionalFormatting sqref="AK733">
    <cfRule type="cellIs" dxfId="873" priority="32" operator="equal">
      <formula>#REF!</formula>
    </cfRule>
  </conditionalFormatting>
  <conditionalFormatting sqref="AK760">
    <cfRule type="expression" dxfId="872" priority="31">
      <formula>#REF!</formula>
    </cfRule>
  </conditionalFormatting>
  <conditionalFormatting sqref="AK760">
    <cfRule type="cellIs" dxfId="871" priority="30" operator="equal">
      <formula>#REF!</formula>
    </cfRule>
  </conditionalFormatting>
  <conditionalFormatting sqref="AK763">
    <cfRule type="expression" dxfId="870" priority="29">
      <formula>#REF!</formula>
    </cfRule>
  </conditionalFormatting>
  <conditionalFormatting sqref="AK763">
    <cfRule type="cellIs" dxfId="869" priority="28" operator="equal">
      <formula>#REF!</formula>
    </cfRule>
  </conditionalFormatting>
  <conditionalFormatting sqref="AK764">
    <cfRule type="expression" dxfId="868" priority="27">
      <formula>#REF!</formula>
    </cfRule>
  </conditionalFormatting>
  <conditionalFormatting sqref="AK764">
    <cfRule type="cellIs" dxfId="867" priority="26" operator="equal">
      <formula>#REF!</formula>
    </cfRule>
  </conditionalFormatting>
  <conditionalFormatting sqref="AK767:AK770">
    <cfRule type="expression" dxfId="866" priority="25">
      <formula>#REF!</formula>
    </cfRule>
  </conditionalFormatting>
  <conditionalFormatting sqref="AK767:AK770">
    <cfRule type="cellIs" dxfId="865" priority="24" operator="equal">
      <formula>#REF!</formula>
    </cfRule>
  </conditionalFormatting>
  <conditionalFormatting sqref="AK776">
    <cfRule type="expression" dxfId="864" priority="23">
      <formula>#REF!</formula>
    </cfRule>
  </conditionalFormatting>
  <conditionalFormatting sqref="AK776">
    <cfRule type="cellIs" dxfId="863" priority="22" operator="equal">
      <formula>#REF!</formula>
    </cfRule>
  </conditionalFormatting>
  <conditionalFormatting sqref="AK777">
    <cfRule type="expression" dxfId="862" priority="21">
      <formula>#REF!</formula>
    </cfRule>
  </conditionalFormatting>
  <conditionalFormatting sqref="AK777">
    <cfRule type="cellIs" dxfId="861" priority="20" operator="equal">
      <formula>#REF!</formula>
    </cfRule>
  </conditionalFormatting>
  <conditionalFormatting sqref="AK778">
    <cfRule type="expression" dxfId="860" priority="19">
      <formula>#REF!</formula>
    </cfRule>
  </conditionalFormatting>
  <conditionalFormatting sqref="AK778">
    <cfRule type="cellIs" dxfId="859" priority="18" operator="equal">
      <formula>#REF!</formula>
    </cfRule>
  </conditionalFormatting>
  <conditionalFormatting sqref="AK923:AK924">
    <cfRule type="expression" dxfId="858" priority="17">
      <formula>#REF!</formula>
    </cfRule>
  </conditionalFormatting>
  <conditionalFormatting sqref="AK923:AK924">
    <cfRule type="cellIs" dxfId="857" priority="16" operator="equal">
      <formula>#REF!</formula>
    </cfRule>
  </conditionalFormatting>
  <conditionalFormatting sqref="AK931">
    <cfRule type="expression" dxfId="856" priority="15">
      <formula>#REF!</formula>
    </cfRule>
  </conditionalFormatting>
  <conditionalFormatting sqref="AK931">
    <cfRule type="cellIs" dxfId="855" priority="14" operator="equal">
      <formula>#REF!</formula>
    </cfRule>
  </conditionalFormatting>
  <conditionalFormatting sqref="Q479:U479 Q469:U471">
    <cfRule type="expression" dxfId="854" priority="19585">
      <formula>P469="#¡VALOR!"</formula>
    </cfRule>
    <cfRule type="expression" dxfId="853" priority="19586">
      <formula>P470="LEB"</formula>
    </cfRule>
  </conditionalFormatting>
  <conditionalFormatting sqref="R31">
    <cfRule type="cellIs" dxfId="852" priority="13" operator="equal">
      <formula>#REF!</formula>
    </cfRule>
  </conditionalFormatting>
  <conditionalFormatting sqref="R32">
    <cfRule type="cellIs" dxfId="851" priority="12" operator="equal">
      <formula>#REF!</formula>
    </cfRule>
  </conditionalFormatting>
  <conditionalFormatting sqref="R33">
    <cfRule type="cellIs" dxfId="850" priority="11" operator="equal">
      <formula>#REF!</formula>
    </cfRule>
  </conditionalFormatting>
  <conditionalFormatting sqref="R34">
    <cfRule type="cellIs" dxfId="849" priority="10" operator="equal">
      <formula>#REF!</formula>
    </cfRule>
  </conditionalFormatting>
  <conditionalFormatting sqref="R39">
    <cfRule type="cellIs" dxfId="848" priority="8" operator="equal">
      <formula>#REF!</formula>
    </cfRule>
  </conditionalFormatting>
  <conditionalFormatting sqref="R38">
    <cfRule type="cellIs" dxfId="847" priority="7" operator="equal">
      <formula>#REF!</formula>
    </cfRule>
  </conditionalFormatting>
  <conditionalFormatting sqref="R35">
    <cfRule type="cellIs" dxfId="846" priority="6" operator="equal">
      <formula>#REF!</formula>
    </cfRule>
  </conditionalFormatting>
  <conditionalFormatting sqref="R36">
    <cfRule type="cellIs" dxfId="845" priority="5" operator="equal">
      <formula>#REF!</formula>
    </cfRule>
  </conditionalFormatting>
  <conditionalFormatting sqref="R37">
    <cfRule type="cellIs" dxfId="844" priority="4" operator="equal">
      <formula>#REF!</formula>
    </cfRule>
  </conditionalFormatting>
  <conditionalFormatting sqref="R43">
    <cfRule type="cellIs" dxfId="843" priority="3" operator="equal">
      <formula>#REF!</formula>
    </cfRule>
  </conditionalFormatting>
  <conditionalFormatting sqref="R44">
    <cfRule type="cellIs" dxfId="842" priority="2" operator="equal">
      <formula>#REF!</formula>
    </cfRule>
  </conditionalFormatting>
  <conditionalFormatting sqref="R45">
    <cfRule type="cellIs" dxfId="841" priority="1" operator="equal">
      <formula>#REF!</formula>
    </cfRule>
  </conditionalFormatting>
  <dataValidations xWindow="740" yWindow="582" count="38">
    <dataValidation type="list" allowBlank="1" showInputMessage="1" showErrorMessage="1" sqref="AJ4:AJ6 F947:F1048576 M947:N1048576 Q947:R1048576" xr:uid="{C39E159A-1DDD-42CE-AC17-4A7F6738B0DD}">
      <formula1>#REF!</formula1>
    </dataValidation>
    <dataValidation type="list" allowBlank="1" showInputMessage="1" showErrorMessage="1" sqref="C8:C946" xr:uid="{197F50D7-4B8C-4DE5-9156-ADEAF07C64A9}">
      <formula1>Tipo_Activo</formula1>
    </dataValidation>
    <dataValidation type="list" allowBlank="1" showInputMessage="1" showErrorMessage="1" sqref="M81:M533 M548:M622 M627:M796 M800:M946 M8:M75" xr:uid="{25225AD3-3801-4A50-9B06-AB6F2CF1AF3B}">
      <formula1>Tipo_MacroProceso</formula1>
    </dataValidation>
    <dataValidation type="list" allowBlank="1" showInputMessage="1" showErrorMessage="1" sqref="Y387:Y395 Y798:Y946 Y410:Y534 Y545:Y796 Y8:Y369" xr:uid="{A695A266-56E6-4DAB-B524-1C28D6D327C7}">
      <formula1>Confidencialidad</formula1>
    </dataValidation>
    <dataValidation type="list" allowBlank="1" showInputMessage="1" showErrorMessage="1" sqref="AC798:AC946 AC376:AC378 AC384:AC385 AC382 AC630:AC796 AC387:AC592 AC8:AC372" xr:uid="{D6DF474B-DC10-4DE4-8BB9-C5EC0FC46658}">
      <formula1>Disponibilidad</formula1>
    </dataValidation>
    <dataValidation type="list" errorStyle="information" allowBlank="1" showInputMessage="1" showErrorMessage="1" errorTitle="Valor Errado..!" error="Solo puede Introducir valores de la listas..Gracias..!" promptTitle="Validar dato serie documental..!" prompt="Despues de introduccir este valor, debe escoger la serie documental de su Oficina.!" sqref="I603:I604 D545 D797:D946 I47:I75 I627:I629 I606:I607 D548:D622 I396:I409 I611:I622 I593:I599 D627:D789 D8:D534" xr:uid="{E794FACB-97F8-4CFB-AB5F-68ADA56616B9}">
      <formula1>DEPENDENCIAS</formula1>
    </dataValidation>
    <dataValidation type="list" allowBlank="1" showInputMessage="1" showErrorMessage="1" sqref="P8:P946" xr:uid="{FCAB8A85-3062-48AA-ADC6-0BC0AED62F2D}">
      <formula1>Documento_MIG</formula1>
    </dataValidation>
    <dataValidation type="list" allowBlank="1" showInputMessage="1" showErrorMessage="1" sqref="R492:R495 R610:R622 R480:R487 R318:R335 R352:R393 R448:R467 S301 R338:R349 R472:R477 R790:R796 R627:R629 R632:R681 R81:R89 R946 R808:R917 R800:R805 S259:S298 R99 R301:R315 R396:R446 Q395 R504:R533 R548:R588 R591:R599 R602:R607 R498:R502 R91:R97 R920:R944 R714:R787 R684:R705 R708:R711 R102:R298 R8:R75" xr:uid="{DD8A65E2-46D0-4C23-87EA-14BA51CCDA92}">
      <formula1>Origen</formula1>
    </dataValidation>
    <dataValidation type="list" allowBlank="1" showInputMessage="1" showErrorMessage="1" sqref="S492:S495 S610:S622 S480:S487 S318:S335 S352:S393 S448:S467 S632:S681 S338:S349 S472:S477 S790:S796 S627:S629 S81:S89 S102:S258 S946 S808:S917 S800:S805 S302:S315 S99 R395 S504:S533 S548:S588 S591:S599 S602:S607 S498:S502 S91:S97 S920:S944 S714:S787 S684:S705 S708:S711 S396:S446 S8:S75" xr:uid="{5BDA8BB7-377C-48B9-BECA-B7E940222F53}">
      <formula1>Soporte_del_Registro</formula1>
    </dataValidation>
    <dataValidation type="list" allowBlank="1" showInputMessage="1" showErrorMessage="1" sqref="T610:T622 T99 T8:T75 T480:T487 T318:T335 T352:T393 T448:T467 T338:T349 T632:T681 T472:T477 T790:T796 T627:T629 T81:T89 T946 T808:T917 T800:T805 T396:T446 T301:T315 T102:T298 T504:T533 S395 T548:T588 T591:T599 T602:T607 T91:T97 T498:T502 T920:T944 T714:T787 T684:T705 T708:T711 T492:T495 W808" xr:uid="{3F3512C9-E976-401E-A6F0-697227D3C16D}">
      <formula1>Medio_de_Conservación</formula1>
    </dataValidation>
    <dataValidation type="list" allowBlank="1" showInputMessage="1" showErrorMessage="1" sqref="V8:V946 T395" xr:uid="{529F95B4-CC35-4EDA-A2DF-34EEC84BFA5F}">
      <formula1>Formato</formula1>
    </dataValidation>
    <dataValidation type="list" allowBlank="1" showInputMessage="1" showErrorMessage="1" sqref="W492:W495 W338:W349 W800:W805 W946 W683:W705 W480:W487 W472:W477 W790:W796 W627:W629 W81:W89 W610:W622 W809:W917 W395:W446 W301:W315 W102:W298 W318:W335 W504:W533 W548:W588 W591:W599 W632:W681 W602:W607 W91:W97 W448:W467 W498:W502 W920:W944 W714:W787 W99 W708:W711 W352:W393 W8:W78" xr:uid="{29AFAC72-F39E-4C2E-888C-D4C9AB63E392}">
      <formula1>Idioma</formula1>
    </dataValidation>
    <dataValidation type="list" allowBlank="1" showInputMessage="1" showErrorMessage="1" sqref="N81:N533 N548:N606 N611:N796 N800:N946 O8:O946 N8:N75" xr:uid="{81220C18-A45C-4568-8ACC-041555776B20}">
      <formula1>INDIRECT($M8)</formula1>
    </dataValidation>
    <dataValidation type="custom" allowBlank="1" showInputMessage="1" showErrorMessage="1" errorTitle="Fecha errada" error="NO.. Ingresar  la fecha del  Activo al Archivo posterior a la fecha de Hoy..!" sqref="L467 L910:L917 L879:L881 L8:L14 L593:L599 L694:L702 L257:L258 L525:L531 L611:L614 L786 L378:L393 L81:L89 L684:L692 L443:L445 L492:L495 L620:L622 L17:L21 L790:L796 L472:L477 L574:L577 L627:L629 L632:L676 L714:L782 L357 L239 L567:L572 L580:L588 L485:L487 L800:L805 L91:L97 L708:L711 L606:L607 L704:L705 L302:L315 L102:L111 L603:L604 L126 L352:L355 L591 L396:L439 L359:L374 L453:L465 L480:L483 L520:L522 L511:L517 L897:L905 L505:L509 L548:L555 AK457" xr:uid="{B84FD315-311F-4978-A5AE-5836DC88F8AC}">
      <formula1>L8&lt;=TODAY()</formula1>
    </dataValidation>
    <dataValidation type="custom" allowBlank="1" showInputMessage="1" showErrorMessage="1" errorTitle="Fecha Errada" error="NO.. Ingresar  la fecha de generación de la información  superior a la fecha de hoy !" sqref="J786 J443:J445 J235:J237 L615:L618 J606:J607 J603:J604 J694:J702 J102:J126 J593:J599 J800:J804 J492:J495 J897:J898 J8:J22 L22 J790:J796 J684:J692 J467 J879:J882 J591 J708:J711 J472:J477 L219:L224 L235:L237 J900:J917 J714:J782 J91:J97 J359:J393 J257:J258 J302:J315 J499:J502 J525:J531 J485:J487 J580:J588 J614:J629 J632:J681 J319:J320 J81:J89 J611:J612 J704:J705 J341:J349 J239 J352:J355 J357 J396:J439 J451 J453:J465 J480:J483 J519:J522 J548:J556 J562 J567:J572 J191:J204 J207:J208 J219:J224 J505:J517 L112:L125 L191:L204 L207:L208 J574:J577 L499:L502 L510 L556 L25:L75 L341:L349 L375:L377 L451 L562 L677:L681 L906:L909 AK341 AK344 AK611:AK622 AK632:AK633 AK721:AK722 AK728 AK733 AK760 AK763:AK764 AK767:AK770 AK776:AK778 J25:J48 J50:J75" xr:uid="{48B1C3C7-CFCA-4036-A886-16463EC7BD0A}">
      <formula1>J8&lt;=TODAY()</formula1>
    </dataValidation>
    <dataValidation type="list" allowBlank="1" showErrorMessage="1" errorTitle="Error de Información..!" error="Solo puede incluir datos de la lista..!" sqref="E879:E882 E25:E75 E200 E192:E193 E195 E197 E319:E320 E384:E385 E480 E596 E800:E805 E935:E946 E17:E22 E302:E315 E341:E355 E360:E382 E91:E97 E387:E393 E102:E125 E81:E89 E410:E439 E454:E456 E465 E790:E796 E486 E493:E494 E477 E574:E588 E591:E592 E897:E917 E923:E932 E632:E681 E548:E558 E562 E567:E572 E534 E499:E523 E525:E532 E714:E784 E684:E705 E708:E711 E396:E404 E9:E11" xr:uid="{CDA6D545-BEC3-4056-9D7E-0D841EA51AC4}">
      <formula1>INDIRECT(SUBSTITUTE($D9," ",""))</formula1>
    </dataValidation>
    <dataValidation type="list" allowBlank="1" showInputMessage="1" showErrorMessage="1" sqref="E918:E922 E23:E24 E201:E301 E194 E198:E199 E196 E126:E191 E394:E395 E316:E318 F327:F385 F15:F75 F538:F544 AE468:AL468 E593:E595 AN90:AW90 F660 E933:E934 F804:F805 F800:F802 E630:E631 F141:F320 E356:E359 E383 E405:E409 E327:E340 F387:F398 E98:E101 E90 E79:E80 F79:F138 E15:E16 F454:F456 F465 F790:F796 F486 F493:F494 F477 F480 E589:E590 E597:E622 F627:F658 F879:F882 F534 F574:F622 E682:E683 AE23:AF23 F548:F558 F562 F567:F572 AE945:AL945 F499:F523 F525:F532 F897:F911 I98:J99 AE90:AL90 AN683:AW683 AE300:AE301 F913:F946 AE683:AL683 AN24:AW24 AE24:AL24 AN79:AW79 AE79:AL79 AN98:AW98 AE98:AL98 AN297:AW297 AE297:AL297 AN299:AW299 AE299:AL299 AN317:AW317 AE317:AL317 AN336:AW336 AE336:AL336 AN351:AW351 AE351:AL351 AN394:AW394 AE394:AL394 AN458:AW458 AE458:AL458 AN468:AW468 AE479:AF479 AN478:AW478 AE478:AL478 AN488:AW488 AE488:AL488 AN496:AW496 AE496:AL496 AN503:AW503 AE503:AL503 AN589:AW589 AE589:AL589 AN600:AW600 AE600:AL600 AN608:AW608 AE608:AL608 AN631:AW631 AE631:AL631 AN789:AW789 AE789:AL789 AN798:AW798 AE798:AL798 AN806:AW806 AE806:AL806 AN918:AW918 AE918:AL918 AN945:AW945 AE713:AL713 F714:F784 AN713:AW713 F676:F705 F708:F711 AE707:AL707 AN707:AW707 F400:F439 I79:J79 I90:J90 F9:F11 W600 W713 W707 Q918:T918 W631 W608 W496 W488 W478 W468 W945 W351 W336 W317 W299 W98 W90 W798 W789 W79 W394 W806 W503 W918 J24 Q503:T503 Q806:T806 Q394:T394 Q79:T79 Q789:T789 Q798:T798 Q90:T90 Q98:T98 Q299:T299 Q317:T317 Q336:T336 Q351:T351 Q945:T945 Q468:T468 Q478:T478 Q488:T488 Q496:T496 Q608:T608 Q631:T631 Q683:T683 Q707:T707 Q713:T713 Q600:T600 Q589:T589 W589" xr:uid="{2FE3A8A1-536D-4A7F-8032-797D26D631D2}">
      <formula1>INDIRECT($E9)</formula1>
    </dataValidation>
    <dataValidation type="custom" allowBlank="1" showInputMessage="1" showErrorMessage="1" errorTitle="Fecha Errada" error="NO... ¡La fecha de generación de la información no puede ser mayor a la fecha de hoy!" sqref="J613 J693 J703 J805 J899 J923:J944 L924 AK923:AK924 AK931" xr:uid="{D84C5027-2AC1-4FE0-8826-508ACA793A51}">
      <formula1>J613&lt;=TODAY()</formula1>
    </dataValidation>
    <dataValidation type="custom" allowBlank="1" showInputMessage="1" showErrorMessage="1" errorTitle="Fecha errada" error="NO...  ¡La fecha de ingreso del activo al archivo no puede ser mayor a la fecha de hoy!" sqref="L619 L693 L703 L882 L923 L925:L944" xr:uid="{0AB96CA6-FCE4-4C62-8AEF-32342F11B344}">
      <formula1>L619&lt;=TODAY()</formula1>
    </dataValidation>
    <dataValidation type="custom" allowBlank="1" showInputMessage="1" showErrorMessage="1" errorTitle="Fecha Errada" error="NO... ¡La fecha de calificación no puede ser mayor a la fecha de hoy!" sqref="AK484 AK193:AK199 AK113:AK114 AK946 AK389:AK393 AK99:AK101 AK201:AK204 AK222 AK246:AK247 AK126:AK190 AK14:AK15 AK879:AK882 AK352:AK357 AJ629 AK800:AK805 AK578:AK579 AK897:AK902 AK676 AK409 AK475 AK452:AK453 AG610 AJ593:AJ597 AG602:AG607 AK627:AK628 AK625 AK489:AK492 AJ623:AJ624 AJ626 AK688:AK705 AK504:AK515 AG598:AG599 AK94:AK97 AK116:AK118 AK637:AK674 AK497:AK502 AK446:AK450 AK122:AK123 AK708:AK711 AJ396:AJ409 AK256 AK249:AK254 AK684:AK686 AK536 AK563:AK565 AL440 AK420:AK442 AK925:AK930 AK932:AK944" xr:uid="{E3FE6DC3-6194-41E3-BB16-076C14348B9D}">
      <formula1>$AK14&lt;=TODAY()</formula1>
    </dataValidation>
    <dataValidation type="list" allowBlank="1" showInputMessage="1" showErrorMessage="1" sqref="AE808:AE917 AE352:AE393 AE790:AE796 AE459:AE467 AE610:AE628 AE337:AE349 AE472:AE477 AE548:AE588 AE591:AE592 AE632:AE681 AE25:AE75 AE80:AE89 AE946 AE504:AE533 AE607 AE497:AE502 AE800:AE805 AE91:AE97 AE708:AE711 AE298 AE102:AE296 AE318:AE335 AE410:AE457 AE480:AE487 AE489:AE495 AE920:AE944 AE786:AE787 AE684:AE705 AE714:AE782 AE302:AE316 AE8:AE22" xr:uid="{D1D11012-3D2B-4A8F-9413-97E83CB5A460}">
      <formula1>Información_Publicada</formula1>
    </dataValidation>
    <dataValidation type="list" allowBlank="1" showInputMessage="1" showErrorMessage="1" sqref="AJ386 AP386 AF593:AF597 AG591:AG592 AL623:AL624 AF623:AF624 AG790:AG796 AG800:AG805 AL626:AM626 AG352:AG393 AL593:AL597 AG715:AG787 AL629 AG627:AG628 AG625 AG611:AG622 AG678:AG681 AG632:AG676 AG99:AG296 AI610 AI602:AI607 AG25:AG34 AG80:AG89 AG36:AG78 AG91:AG97 AF498 AF300:AF301 AG298 AG337:AG349 AG300:AG316 AG318:AG335 AF117:AF118 AG459:AG467 AG469:AG477 AL396:AL409 AG504:AG533 AG489:AG495 AG497:AG502 AG548:AG588 AI598:AI599 AG809:AG917 AG946 AG920:AG944 AG708:AG711 AG684:AG705 AM627:AM946 AF396:AF409 AM351:AM625 AG479:AG484 AG486:AG487 AE99:AF101 AE783:AF785 AF47 AF49 AF80 AK454 AH455:AL455 AG410:AG457 AK91:AK93 AK456 AK481:AK482 AK485 AK487 AK493:AK495 AK541:AK555 AK562 AK567:AK572 AK576:AK577 AK580:AK588 AM8:AM349 AG8:AG23" xr:uid="{557AE4CE-B346-4F0A-BF41-1CCCAC97D7FC}">
      <formula1>SI_NO</formula1>
    </dataValidation>
    <dataValidation type="list" allowBlank="1" showInputMessage="1" showErrorMessage="1" sqref="AI593:AI597 AJ387:AJ393 AJ337:AJ349 AJ790:AJ796 AI629 AI623:AI624 AJ800:AJ805 AJ410:AJ453 AI626 AJ352:AJ385 AK81:AK89 AJ591:AJ592 AJ627:AJ628 AJ625 AJ611:AJ622 AF610 AJ809:AJ917 AJ504:AJ533 AJ946 AJ548:AJ588 AF598:AF599 AF602:AF607 AJ25:AJ78 AJ456:AJ457 AJ99:AJ120 AJ298 AJ300:AJ316 AJ318:AJ335 AI406:AI409 AJ459:AJ467 AJ469:AJ477 AJ479:AJ487 AJ489:AJ495 AJ497:AJ502 AJ920:AJ944 AJ714:AJ787 AJ684:AJ705 AJ708:AJ711 AJ80:AJ89 AK443 AJ258:AJ296 AJ122:AJ256 AJ632:AJ681 AJ91:AJ97 AJ8:AJ23" xr:uid="{CDB92036-BC37-4CF9-AD95-9C61F07ED049}">
      <formula1>Excepción_Tota_o_Parcial</formula1>
    </dataValidation>
    <dataValidation type="list" allowBlank="1" showInputMessage="1" showErrorMessage="1" sqref="AN352:AN393 AN632:AN682 AN799:AN805 AN337:AN349 AN472:AN477 AN807 AN609:AN630 AN790:AN796 AN80:AN89 AN946 AJ610 AJ602:AJ607 AJ598:AJ599 AN459:AN467 AN25:AN78 AN91:AN97 AO896 AN298 AN300:AN316 AN318:AN335 AN395:AN457 AN480:AN487 AN489:AN495 AN497:AN502 AN504:AN588 AN590:AN599 AN601:AN607 AN809:AN917 AN919:AN944 AN714:AN788 AN684:AN706 AN708:AN712 AN99:AN296 AN8:AN23" xr:uid="{A5A6BA20-349F-4121-B08B-918EA4014F3C}">
      <formula1>TDP</formula1>
    </dataValidation>
    <dataValidation type="list" allowBlank="1" showInputMessage="1" showErrorMessage="1" errorTitle="Escoger de la lista..&quot;" error="No se acepta valores diferentes a la lista..!" sqref="AO708:AO711 AO459:AO467 AO504:AO533 AO591:AO592 AO352:AO393 AO611:AO622 AO800:AO805 AO632:AO681 AO625 AO897:AO917 AO790:AO796 AO337:AO349 AO472:AO477 AO25:AO75 AO627:AO629 AO80:AO89 AO946 AO548:AO588 AO91:AO97 AO99:AO296 AO298 AO300:AO316 AO318:AO335 AO684:AO705 AO480:AO487 AO489:AO495 AO497:AO502 AO920:AO944 AO714:AO787 AO809:AO895 AO410:AO457 AO8:AO23" xr:uid="{5A85F080-81F9-47DD-A6FA-F33A9B50C5F7}">
      <formula1>FRDP</formula1>
    </dataValidation>
    <dataValidation type="list" allowBlank="1" showInputMessage="1" showErrorMessage="1" sqref="AR76:AS78 AR300:AW301 AP352:AS385 AQ603:AR607 AL610 AP800:AS805 AP632:AS681 AP459:AS467 AP387:AS393 AP504:AS533 AP591:AS592 AO626:AR626 AP629:AR629 AP625:AS625 AP611:AS622 AP790:AS796 AO623:AR624 AP627:AS628 AO610:AQ610 AP337:AS349 AP472:AS477 AP25:AS75 AP80:AS89 AP946:AS946 AL598:AL599 AP548:AS588 AP497:AS502 AO602:AP607 AO593:AR599 AL602:AL607 AP91:AS97 AQ386:AW386 AR261:AW296 AP298:AW298 AP318:AS335 AR896:AW896 AP480:AS487 AP489:AS495 AP920:AS944 AP714:AS787 AP684:AS705 AP708:AS711 AO396:AR409 AP99:AQ296 AR99:AS260 AP300:AQ316 AR302:AS316 AP809:AQ917 AR809:AS895 AR897:AS917 AP410:AQ457 AR410:AS441 AR443:AS457 AR442:AW442 AW405:AW406 AP8:AS23" xr:uid="{DB539AB2-FEAB-441B-9D90-3B808C4981C3}">
      <formula1>AUTOR</formula1>
    </dataValidation>
    <dataValidation type="list" allowBlank="1" showInputMessage="1" showErrorMessage="1" sqref="AU444:AW444 AT459:AT467 AT383:AV383 AQ602:AR602 AS629 AS623:AS624 AT632:AT681 AS626 AT387:AT393 AT504:AT533 AT591:AT592 AT627:AT628 AT625 AT611:AT622 AT385 AR610:AS610 AT337:AT349 AT472:AT477 AT302:AT316 AT80:AT89 AT946 AT497:AT502 AT548:AT588 AS602:AS607 AS593:AS599 AT489:AT495 AT800:AT805 AT25:AT78 AT91:AT97 AS396:AS409 AT99:AT260 AT708:AT711 AT318:AT335 AT897:AT917 AT480:AT487 AT920:AT944 AT714:AT787 AT684:AT705 AT808:AT895 AT352:AT378 AT380:AT381 AT410:AT441 AT443:AT457 AT8:AT23" xr:uid="{E2D121F7-3A6C-4CD3-8B9D-6089AB550864}">
      <formula1>TCDP</formula1>
    </dataValidation>
    <dataValidation type="list" allowBlank="1" showInputMessage="1" showErrorMessage="1" sqref="F139:F140" xr:uid="{4739E14D-C520-4DB8-BE08-EBD29051CC13}">
      <formula1>INDIRECT($E140)</formula1>
    </dataValidation>
    <dataValidation type="list" allowBlank="1" showInputMessage="1" showErrorMessage="1" sqref="F321:F326 F809:F824 F883:F892" xr:uid="{5D086152-818C-4FCA-B04B-86A80C35F4A6}">
      <formula1>INDIRECT($D321)</formula1>
    </dataValidation>
    <dataValidation type="list" allowBlank="1" showErrorMessage="1" errorTitle="Error de Información..!" error="Solo puede incluir datos de la lista..!" sqref="E321:E326 E809:E878 E883:E894" xr:uid="{6781B3D8-20F3-4136-B092-79B6F0DA758B}">
      <formula1>INDIRECT(SUBSTITUTE($C321," ",""))</formula1>
    </dataValidation>
    <dataValidation type="list" allowBlank="1" showInputMessage="1" showErrorMessage="1" sqref="E386:F386 F535" xr:uid="{78206BF6-2B1C-423F-8B28-FEF033C3ADDE}">
      <formula1>INDIRECT(#REF!)</formula1>
    </dataValidation>
    <dataValidation type="list" allowBlank="1" showInputMessage="1" showErrorMessage="1" sqref="AV387:AV393 AU626 AV459:AV467 AV380:AV381 AV632:AV681 AU629 AV800:AV805 AV504:AV533 AV591:AV592 AV627:AV628 AV625 AV611:AV622 AV385 AU623:AU624 AU610 AV337:AV349 AV472:AV477 AV302:AV316 AV80:AV89 AV946 AV548:AV588 AU593:AU599 AU602:AU607 AV25:AV78 AV91:AV97 AU396:AU409 AV99:AV260 AV708:AV711 AV318:AV335 AV897:AV917 AV480:AV487 AV489:AV495 AV497:AV502 AV920:AV944 AV714:AV787 AV684:AV705 AV809:AV895 AV443 AV445:AV457 AV410:AV441 AV352:AV378 AW375 AV8:AV23" xr:uid="{F55372B3-EDEE-4886-A217-04A10C4AAE08}">
      <formula1>CG</formula1>
    </dataValidation>
    <dataValidation type="list" allowBlank="1" showInputMessage="1" showErrorMessage="1" sqref="AH386 AV629 AW459:AW467 AW383 AW800:AW805 AW632:AW681 AW387:AW393 AW504:AW533 AV610 AV626 AV623:AV624 AW610:AW629 AW337:AW349 AW472:AW477 AW302:AW316 AW385 AW80:AW89 AW946 AV593:AV599 AW548:AW588 AW591:AW599 AV602:AW607 AW25:AW78 AW91:AW97 AV396:AV409 AW99:AW260 AW897:AW917 AW318:AW335 AW480:AW487 AW489:AW495 AW497:AW502 AW920:AW944 AW714:AW787 AW684:AW705 AW708:AW711 AW809:AW895 AW443 AW380:AW381 AW445:AW457 AW376:AW378 AW352:AW374 AW396:AW404 AW407:AW441 AW8:AW23" xr:uid="{0A16370B-3D24-444F-A701-BE16A892AD8F}">
      <formula1>TI</formula1>
    </dataValidation>
    <dataValidation type="custom" allowBlank="1" showInputMessage="1" showErrorMessage="1" errorTitle="Fecha Errada" error="NO... ¡La fecha de calificación no puede ser mayor a la fecha de hoy!" sqref="AK360:AK374 AK378:AK386" xr:uid="{906945E3-6B7D-49A2-BD70-FE7A38C58923}">
      <formula1>$AN360&lt;=TODAY()</formula1>
    </dataValidation>
    <dataValidation type="list" allowBlank="1" showInputMessage="1" showErrorMessage="1" sqref="F535" xr:uid="{E51F4152-0F14-44F6-9A55-3F89501213A2}">
      <formula1>INDIRECT($E537)</formula1>
    </dataValidation>
    <dataValidation allowBlank="1" showErrorMessage="1" errorTitle="Error de Información..!" error="Solo puede incluir datos de la lista..!" sqref="E797:E799 F798:F799 E806:F808" xr:uid="{92E45ADD-B53E-4FBA-A631-E38125ACCE58}"/>
    <dataValidation errorStyle="information" allowBlank="1" showInputMessage="1" showErrorMessage="1" errorTitle="Valor Errado..!" error="Solo puede Introducir valores de la listas..Gracias..!" promptTitle="Validar dato serie documental..!" prompt="Despues de introduccir este valor, debe escoger la serie documental de su Oficina.!" sqref="D790:D796" xr:uid="{68CBCB80-B5C9-47FB-84AB-D1535B1DAF05}"/>
    <dataValidation type="list" allowBlank="1" showInputMessage="1" showErrorMessage="1" sqref="F825:F878" xr:uid="{5FBB4439-541D-4115-B973-5652A41C2F1C}">
      <formula1>INDIRECT($D829)</formula1>
    </dataValidation>
  </dataValidations>
  <hyperlinks>
    <hyperlink ref="AF9" r:id="rId1" xr:uid="{EAE1ECD3-D582-467B-9C39-D6F5DED9ECC5}"/>
    <hyperlink ref="AF8" r:id="rId2" xr:uid="{E72A5555-0C75-4B5F-BBD2-8B4B5CEC1FEF}"/>
  </hyperlinks>
  <pageMargins left="0.98425196850393704" right="0.98425196850393704" top="0.98425196850393704" bottom="0.98425196850393704" header="0.51181102362204722" footer="0.51181102362204722"/>
  <pageSetup paperSize="14" scale="40" fitToWidth="3" fitToHeight="3" orientation="landscape" r:id="rId3"/>
  <headerFooter>
    <oddFooter>&amp;CPágina &amp;P de &amp;N&amp;RGTI-TIC-FM-010
V 2.0</oddFooter>
  </headerFooter>
  <drawing r:id="rId4"/>
  <legacyDrawing r:id="rId5"/>
  <extLst>
    <ext xmlns:x14="http://schemas.microsoft.com/office/spreadsheetml/2009/9/main" uri="{78C0D931-6437-407d-A8EE-F0AAD7539E65}">
      <x14:conditionalFormattings>
        <x14:conditionalFormatting xmlns:xm="http://schemas.microsoft.com/office/excel/2006/main">
          <x14:cfRule type="cellIs" priority="18818" operator="equal" id="{13DFDAC7-F363-48C1-A780-92DEE1EAD8EB}">
            <xm:f>'C:\Users\ychaves\Documents\Nueva carpeta\[Activos_informacion_base V2 26-05-2017.xlsx]Conversiones'!#REF!</xm:f>
            <x14:dxf>
              <font>
                <color rgb="FF9C0006"/>
              </font>
              <fill>
                <patternFill>
                  <bgColor rgb="FFFFC7CE"/>
                </patternFill>
              </fill>
            </x14:dxf>
          </x14:cfRule>
          <xm:sqref>AD8:AE8 AD25:AD386 AD9:AD23</xm:sqref>
        </x14:conditionalFormatting>
        <x14:conditionalFormatting xmlns:xm="http://schemas.microsoft.com/office/excel/2006/main">
          <x14:cfRule type="cellIs" priority="18739" operator="equal" id="{3C2D4DC3-D625-4AF2-A048-22A7E20846EA}">
            <xm:f>'C:\Users\dmartinez\Downloads\[Activos de Información RECOPILACION_26122017 (1).xlsx]Conversiones'!#REF!</xm:f>
            <x14:dxf>
              <font>
                <color rgb="FF9C0006"/>
              </font>
              <fill>
                <patternFill>
                  <bgColor rgb="FFFFC7CE"/>
                </patternFill>
              </fill>
            </x14:dxf>
          </x14:cfRule>
          <xm:sqref>G8</xm:sqref>
        </x14:conditionalFormatting>
        <x14:conditionalFormatting xmlns:xm="http://schemas.microsoft.com/office/excel/2006/main">
          <x14:cfRule type="cellIs" priority="18738" operator="equal" id="{B2FFFA25-B616-4B6F-BFED-A993167354C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H8:H13</xm:sqref>
        </x14:conditionalFormatting>
        <x14:conditionalFormatting xmlns:xm="http://schemas.microsoft.com/office/excel/2006/main">
          <x14:cfRule type="cellIs" priority="18693" operator="equal" id="{10A9FBEA-4CFD-4161-9B70-EAF4AB240D88}">
            <xm:f>'C:\Users\dmartinez\Downloads\[Activos de Información RECOPILACION_26122017 (1).xlsx]Conversiones'!#REF!</xm:f>
            <x14:dxf>
              <font>
                <color rgb="FF9C0006"/>
              </font>
              <fill>
                <patternFill>
                  <bgColor rgb="FFFFC7CE"/>
                </patternFill>
              </fill>
            </x14:dxf>
          </x14:cfRule>
          <xm:sqref>G420:G446 G25:G34 G448:G453 G9:G19</xm:sqref>
        </x14:conditionalFormatting>
        <x14:conditionalFormatting xmlns:xm="http://schemas.microsoft.com/office/excel/2006/main">
          <x14:cfRule type="cellIs" priority="18692" operator="equal" id="{935717B4-0564-45F6-8863-0C37EBD6CCE9}">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H420:H453 H14:H34</xm:sqref>
        </x14:conditionalFormatting>
        <x14:conditionalFormatting xmlns:xm="http://schemas.microsoft.com/office/excel/2006/main">
          <x14:cfRule type="cellIs" priority="16428" operator="equal" id="{C076A3B2-349B-4FCC-BA07-0F1BE5C5F7EB}">
            <xm:f>'C:\Users\ychaves\Documents\Nueva carpeta\[Activos_informacion_base V2 26-05-2017.xlsx]Conversiones'!#REF!</xm:f>
            <x14:dxf>
              <font>
                <color rgb="FF9C0006"/>
              </font>
              <fill>
                <patternFill>
                  <bgColor rgb="FFFFC7CE"/>
                </patternFill>
              </fill>
            </x14:dxf>
          </x14:cfRule>
          <xm:sqref>AE420:AE453 AE923:AE944 AE85:AE89 AD883:AD946 AE946 AD714:AD878 AD708:AD711 AD387:AD705</xm:sqref>
        </x14:conditionalFormatting>
        <x14:conditionalFormatting xmlns:xm="http://schemas.microsoft.com/office/excel/2006/main">
          <x14:cfRule type="cellIs" priority="16383" operator="equal" id="{78F40E24-7F7B-42F2-96B3-77A4DBD7DD74}">
            <xm:f>'C:\Users\ychaves\Documents\Nueva carpeta\[Activos_informacion_base V2 26-05-2017.xlsx]Conversiones'!#REF!</xm:f>
            <x14:dxf>
              <font>
                <color rgb="FF9C0006"/>
              </font>
              <fill>
                <patternFill>
                  <bgColor rgb="FFFFC7CE"/>
                </patternFill>
              </fill>
            </x14:dxf>
          </x14:cfRule>
          <xm:sqref>AE9</xm:sqref>
        </x14:conditionalFormatting>
        <x14:conditionalFormatting xmlns:xm="http://schemas.microsoft.com/office/excel/2006/main">
          <x14:cfRule type="cellIs" priority="16365" operator="equal" id="{70904FBB-6D69-491D-8981-A4728586B044}">
            <xm:f>'C:\Users\ychaves\Documents\Nueva carpeta\[Activos_informacion_base V2 26-05-2017.xlsx]Conversiones'!#REF!</xm:f>
            <x14:dxf>
              <font>
                <color rgb="FF9C0006"/>
              </font>
              <fill>
                <patternFill>
                  <bgColor rgb="FFFFC7CE"/>
                </patternFill>
              </fill>
            </x14:dxf>
          </x14:cfRule>
          <xm:sqref>AE10</xm:sqref>
        </x14:conditionalFormatting>
        <x14:conditionalFormatting xmlns:xm="http://schemas.microsoft.com/office/excel/2006/main">
          <x14:cfRule type="cellIs" priority="16356" operator="equal" id="{26371513-100A-4CC5-B2AF-8AA2ABC99C62}">
            <xm:f>'C:\Users\ychaves\Documents\Nueva carpeta\[Activos_informacion_base V2 26-05-2017.xlsx]Conversiones'!#REF!</xm:f>
            <x14:dxf>
              <font>
                <color rgb="FF9C0006"/>
              </font>
              <fill>
                <patternFill>
                  <bgColor rgb="FFFFC7CE"/>
                </patternFill>
              </fill>
            </x14:dxf>
          </x14:cfRule>
          <xm:sqref>AE11</xm:sqref>
        </x14:conditionalFormatting>
        <x14:conditionalFormatting xmlns:xm="http://schemas.microsoft.com/office/excel/2006/main">
          <x14:cfRule type="cellIs" priority="16347" operator="equal" id="{BC56B46A-8AAB-468C-83AD-E5F0D86CAB9D}">
            <xm:f>'C:\Users\ychaves\Documents\Nueva carpeta\[Activos_informacion_base V2 26-05-2017.xlsx]Conversiones'!#REF!</xm:f>
            <x14:dxf>
              <font>
                <color rgb="FF9C0006"/>
              </font>
              <fill>
                <patternFill>
                  <bgColor rgb="FFFFC7CE"/>
                </patternFill>
              </fill>
            </x14:dxf>
          </x14:cfRule>
          <xm:sqref>AE12</xm:sqref>
        </x14:conditionalFormatting>
        <x14:conditionalFormatting xmlns:xm="http://schemas.microsoft.com/office/excel/2006/main">
          <x14:cfRule type="cellIs" priority="16338" operator="equal" id="{D622B105-5754-4DA8-86E1-B6BF2EFD218E}">
            <xm:f>'C:\Users\ychaves\Documents\Nueva carpeta\[Activos_informacion_base V2 26-05-2017.xlsx]Conversiones'!#REF!</xm:f>
            <x14:dxf>
              <font>
                <color rgb="FF9C0006"/>
              </font>
              <fill>
                <patternFill>
                  <bgColor rgb="FFFFC7CE"/>
                </patternFill>
              </fill>
            </x14:dxf>
          </x14:cfRule>
          <xm:sqref>AE13</xm:sqref>
        </x14:conditionalFormatting>
        <x14:conditionalFormatting xmlns:xm="http://schemas.microsoft.com/office/excel/2006/main">
          <x14:cfRule type="cellIs" priority="16329" operator="equal" id="{8C46DDAD-55F6-43C4-A350-E085B8B3580F}">
            <xm:f>'C:\Users\ychaves\Documents\Nueva carpeta\[Activos_informacion_base V2 26-05-2017.xlsx]Conversiones'!#REF!</xm:f>
            <x14:dxf>
              <font>
                <color rgb="FF9C0006"/>
              </font>
              <fill>
                <patternFill>
                  <bgColor rgb="FFFFC7CE"/>
                </patternFill>
              </fill>
            </x14:dxf>
          </x14:cfRule>
          <xm:sqref>AE14</xm:sqref>
        </x14:conditionalFormatting>
        <x14:conditionalFormatting xmlns:xm="http://schemas.microsoft.com/office/excel/2006/main">
          <x14:cfRule type="cellIs" priority="16320" operator="equal" id="{37025D91-FB93-46F7-82EF-E49C1AD625F8}">
            <xm:f>'C:\Users\ychaves\Documents\Nueva carpeta\[Activos_informacion_base V2 26-05-2017.xlsx]Conversiones'!#REF!</xm:f>
            <x14:dxf>
              <font>
                <color rgb="FF9C0006"/>
              </font>
              <fill>
                <patternFill>
                  <bgColor rgb="FFFFC7CE"/>
                </patternFill>
              </fill>
            </x14:dxf>
          </x14:cfRule>
          <xm:sqref>AE15</xm:sqref>
        </x14:conditionalFormatting>
        <x14:conditionalFormatting xmlns:xm="http://schemas.microsoft.com/office/excel/2006/main">
          <x14:cfRule type="cellIs" priority="16311" operator="equal" id="{C3407A39-E53D-4196-923F-75FD13B21505}">
            <xm:f>'C:\Users\ychaves\Documents\Nueva carpeta\[Activos_informacion_base V2 26-05-2017.xlsx]Conversiones'!#REF!</xm:f>
            <x14:dxf>
              <font>
                <color rgb="FF9C0006"/>
              </font>
              <fill>
                <patternFill>
                  <bgColor rgb="FFFFC7CE"/>
                </patternFill>
              </fill>
            </x14:dxf>
          </x14:cfRule>
          <xm:sqref>AE17</xm:sqref>
        </x14:conditionalFormatting>
        <x14:conditionalFormatting xmlns:xm="http://schemas.microsoft.com/office/excel/2006/main">
          <x14:cfRule type="cellIs" priority="16302" operator="equal" id="{6343FCFE-9D50-4BE8-B201-7E74AFD257A1}">
            <xm:f>'C:\Users\ychaves\Documents\Nueva carpeta\[Activos_informacion_base V2 26-05-2017.xlsx]Conversiones'!#REF!</xm:f>
            <x14:dxf>
              <font>
                <color rgb="FF9C0006"/>
              </font>
              <fill>
                <patternFill>
                  <bgColor rgb="FFFFC7CE"/>
                </patternFill>
              </fill>
            </x14:dxf>
          </x14:cfRule>
          <xm:sqref>AE18</xm:sqref>
        </x14:conditionalFormatting>
        <x14:conditionalFormatting xmlns:xm="http://schemas.microsoft.com/office/excel/2006/main">
          <x14:cfRule type="cellIs" priority="16293" operator="equal" id="{43CB8912-9D15-4F79-A1B4-FFB8EE4CC731}">
            <xm:f>'C:\Users\ychaves\Documents\Nueva carpeta\[Activos_informacion_base V2 26-05-2017.xlsx]Conversiones'!#REF!</xm:f>
            <x14:dxf>
              <font>
                <color rgb="FF9C0006"/>
              </font>
              <fill>
                <patternFill>
                  <bgColor rgb="FFFFC7CE"/>
                </patternFill>
              </fill>
            </x14:dxf>
          </x14:cfRule>
          <xm:sqref>AE19</xm:sqref>
        </x14:conditionalFormatting>
        <x14:conditionalFormatting xmlns:xm="http://schemas.microsoft.com/office/excel/2006/main">
          <x14:cfRule type="cellIs" priority="16284" operator="equal" id="{7C88B890-F88D-4D81-9A4A-961CC7021846}">
            <xm:f>'C:\Users\ychaves\Documents\Nueva carpeta\[Activos_informacion_base V2 26-05-2017.xlsx]Conversiones'!#REF!</xm:f>
            <x14:dxf>
              <font>
                <color rgb="FF9C0006"/>
              </font>
              <fill>
                <patternFill>
                  <bgColor rgb="FFFFC7CE"/>
                </patternFill>
              </fill>
            </x14:dxf>
          </x14:cfRule>
          <xm:sqref>AE20</xm:sqref>
        </x14:conditionalFormatting>
        <x14:conditionalFormatting xmlns:xm="http://schemas.microsoft.com/office/excel/2006/main">
          <x14:cfRule type="cellIs" priority="16275" operator="equal" id="{B9F2EC52-CCAA-4CB8-B5AC-1E087007F88A}">
            <xm:f>'C:\Users\ychaves\Documents\Nueva carpeta\[Activos_informacion_base V2 26-05-2017.xlsx]Conversiones'!#REF!</xm:f>
            <x14:dxf>
              <font>
                <color rgb="FF9C0006"/>
              </font>
              <fill>
                <patternFill>
                  <bgColor rgb="FFFFC7CE"/>
                </patternFill>
              </fill>
            </x14:dxf>
          </x14:cfRule>
          <xm:sqref>AE21</xm:sqref>
        </x14:conditionalFormatting>
        <x14:conditionalFormatting xmlns:xm="http://schemas.microsoft.com/office/excel/2006/main">
          <x14:cfRule type="cellIs" priority="16266" operator="equal" id="{43BD674D-72DA-4C7B-8FA3-C7A570FBF669}">
            <xm:f>'C:\Users\ychaves\Documents\Nueva carpeta\[Activos_informacion_base V2 26-05-2017.xlsx]Conversiones'!#REF!</xm:f>
            <x14:dxf>
              <font>
                <color rgb="FF9C0006"/>
              </font>
              <fill>
                <patternFill>
                  <bgColor rgb="FFFFC7CE"/>
                </patternFill>
              </fill>
            </x14:dxf>
          </x14:cfRule>
          <xm:sqref>AE22</xm:sqref>
        </x14:conditionalFormatting>
        <x14:conditionalFormatting xmlns:xm="http://schemas.microsoft.com/office/excel/2006/main">
          <x14:cfRule type="cellIs" priority="7635" operator="equal" id="{FFF3F9AF-68F9-45FD-88F4-8F72C9129FF1}">
            <xm:f>'C:\Users\dmartinez\Downloads\[Activos de Información RECOPILACION_26122017 (1).xlsx]Conversiones'!#REF!</xm:f>
            <x14:dxf>
              <font>
                <color rgb="FF9C0006"/>
              </font>
              <fill>
                <patternFill>
                  <bgColor rgb="FFFFC7CE"/>
                </patternFill>
              </fill>
            </x14:dxf>
          </x14:cfRule>
          <xm:sqref>G923:G944 G81:G89 G596:G599 G946 G397:G409</xm:sqref>
        </x14:conditionalFormatting>
        <x14:conditionalFormatting xmlns:xm="http://schemas.microsoft.com/office/excel/2006/main">
          <x14:cfRule type="cellIs" priority="7634" operator="equal" id="{18E20AD3-477C-4FDA-A73C-BEB00D197AAD}">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H923:H946 H81:H90 H596:H599 H397:H409</xm:sqref>
        </x14:conditionalFormatting>
        <x14:conditionalFormatting xmlns:xm="http://schemas.microsoft.com/office/excel/2006/main">
          <x14:cfRule type="cellIs" priority="7546" operator="equal" id="{0A14C3BF-3018-4394-B930-6C624846B1C5}">
            <xm:f>'C:\Users\ychaves\Documents\Nueva carpeta\[Activos_informacion_base V2 26-05-2017.xlsx]Conversiones'!#REF!</xm:f>
            <x14:dxf>
              <font>
                <color rgb="FF9C0006"/>
              </font>
              <fill>
                <patternFill>
                  <bgColor rgb="FFFFC7CE"/>
                </patternFill>
              </fill>
            </x14:dxf>
          </x14:cfRule>
          <xm:sqref>AE32:AE34</xm:sqref>
        </x14:conditionalFormatting>
        <x14:conditionalFormatting xmlns:xm="http://schemas.microsoft.com/office/excel/2006/main">
          <x14:cfRule type="cellIs" priority="7543" operator="equal" id="{9C4C1B0B-38E9-4C71-AF43-0CEC208C0AB9}">
            <xm:f>'C:\Users\ychaves\Documents\Nueva carpeta\[Activos_informacion_base V2 26-05-2017.xlsx]Conversiones'!#REF!</xm:f>
            <x14:dxf>
              <font>
                <color rgb="FF9C0006"/>
              </font>
              <fill>
                <patternFill>
                  <bgColor rgb="FFFFC7CE"/>
                </patternFill>
              </fill>
            </x14:dxf>
          </x14:cfRule>
          <xm:sqref>AE26</xm:sqref>
        </x14:conditionalFormatting>
        <x14:conditionalFormatting xmlns:xm="http://schemas.microsoft.com/office/excel/2006/main">
          <x14:cfRule type="cellIs" priority="7540" operator="equal" id="{72452519-8A9E-417B-AB10-5BC5DC4AD94B}">
            <xm:f>'C:\Users\ychaves\Documents\Nueva carpeta\[Activos_informacion_base V2 26-05-2017.xlsx]Conversiones'!#REF!</xm:f>
            <x14:dxf>
              <font>
                <color rgb="FF9C0006"/>
              </font>
              <fill>
                <patternFill>
                  <bgColor rgb="FFFFC7CE"/>
                </patternFill>
              </fill>
            </x14:dxf>
          </x14:cfRule>
          <xm:sqref>AE27</xm:sqref>
        </x14:conditionalFormatting>
        <x14:conditionalFormatting xmlns:xm="http://schemas.microsoft.com/office/excel/2006/main">
          <x14:cfRule type="cellIs" priority="7537" operator="equal" id="{54E4195B-5653-42D2-95EC-DACFB5AE9267}">
            <xm:f>'C:\Users\ychaves\Documents\Nueva carpeta\[Activos_informacion_base V2 26-05-2017.xlsx]Conversiones'!#REF!</xm:f>
            <x14:dxf>
              <font>
                <color rgb="FF9C0006"/>
              </font>
              <fill>
                <patternFill>
                  <bgColor rgb="FFFFC7CE"/>
                </patternFill>
              </fill>
            </x14:dxf>
          </x14:cfRule>
          <xm:sqref>AE28</xm:sqref>
        </x14:conditionalFormatting>
        <x14:conditionalFormatting xmlns:xm="http://schemas.microsoft.com/office/excel/2006/main">
          <x14:cfRule type="cellIs" priority="7534" operator="equal" id="{A63528E8-385B-46C2-AB68-7FB6348077CB}">
            <xm:f>'C:\Users\ychaves\Documents\Nueva carpeta\[Activos_informacion_base V2 26-05-2017.xlsx]Conversiones'!#REF!</xm:f>
            <x14:dxf>
              <font>
                <color rgb="FF9C0006"/>
              </font>
              <fill>
                <patternFill>
                  <bgColor rgb="FFFFC7CE"/>
                </patternFill>
              </fill>
            </x14:dxf>
          </x14:cfRule>
          <xm:sqref>AE29</xm:sqref>
        </x14:conditionalFormatting>
        <x14:conditionalFormatting xmlns:xm="http://schemas.microsoft.com/office/excel/2006/main">
          <x14:cfRule type="cellIs" priority="7531" operator="equal" id="{B822FA6A-91A2-4D07-B907-75DC2DBFC951}">
            <xm:f>'C:\Users\ychaves\Documents\Nueva carpeta\[Activos_informacion_base V2 26-05-2017.xlsx]Conversiones'!#REF!</xm:f>
            <x14:dxf>
              <font>
                <color rgb="FF9C0006"/>
              </font>
              <fill>
                <patternFill>
                  <bgColor rgb="FFFFC7CE"/>
                </patternFill>
              </fill>
            </x14:dxf>
          </x14:cfRule>
          <xm:sqref>AE30</xm:sqref>
        </x14:conditionalFormatting>
        <x14:conditionalFormatting xmlns:xm="http://schemas.microsoft.com/office/excel/2006/main">
          <x14:cfRule type="cellIs" priority="7528" operator="equal" id="{365C6180-831E-497E-824B-8E4C5F90A50C}">
            <xm:f>'C:\Users\ychaves\Documents\Nueva carpeta\[Activos_informacion_base V2 26-05-2017.xlsx]Conversiones'!#REF!</xm:f>
            <x14:dxf>
              <font>
                <color rgb="FF9C0006"/>
              </font>
              <fill>
                <patternFill>
                  <bgColor rgb="FFFFC7CE"/>
                </patternFill>
              </fill>
            </x14:dxf>
          </x14:cfRule>
          <xm:sqref>AE31</xm:sqref>
        </x14:conditionalFormatting>
        <x14:conditionalFormatting xmlns:xm="http://schemas.microsoft.com/office/excel/2006/main">
          <x14:cfRule type="cellIs" priority="7515" operator="equal" id="{22B96EA8-0FCD-4EB0-9BA6-4B1A458C5F55}">
            <xm:f>'C:\Users\ychaves\Documents\Nueva carpeta\[Activos_informacion_base V2 26-05-2017.xlsx]Conversiones'!#REF!</xm:f>
            <x14:dxf>
              <font>
                <color rgb="FF9C0006"/>
              </font>
              <fill>
                <patternFill>
                  <bgColor rgb="FFFFC7CE"/>
                </patternFill>
              </fill>
            </x14:dxf>
          </x14:cfRule>
          <xm:sqref>AE25</xm:sqref>
        </x14:conditionalFormatting>
        <x14:conditionalFormatting xmlns:xm="http://schemas.microsoft.com/office/excel/2006/main">
          <x14:cfRule type="cellIs" priority="7514" operator="equal" id="{A30E4456-E1A8-439B-AB63-A710918EBE7C}">
            <xm:f>'C:\Users\dmartinez\Downloads\[Activos de Información RECOPILACION_26122017 (1).xlsx]Conversiones'!#REF!</xm:f>
            <x14:dxf>
              <font>
                <color rgb="FF9C0006"/>
              </font>
              <fill>
                <patternFill>
                  <bgColor rgb="FFFFC7CE"/>
                </patternFill>
              </fill>
            </x14:dxf>
          </x14:cfRule>
          <xm:sqref>G35</xm:sqref>
        </x14:conditionalFormatting>
        <x14:conditionalFormatting xmlns:xm="http://schemas.microsoft.com/office/excel/2006/main">
          <x14:cfRule type="cellIs" priority="7513" operator="equal" id="{091781C6-BDFB-40A2-9A6A-639D60FC563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H35</xm:sqref>
        </x14:conditionalFormatting>
        <x14:conditionalFormatting xmlns:xm="http://schemas.microsoft.com/office/excel/2006/main">
          <x14:cfRule type="cellIs" priority="7512" operator="equal" id="{3A4032AD-D3D1-45C8-B25F-49D758DE9D1C}">
            <xm:f>'C:\Users\dmartinez\Downloads\[Activos de Información RECOPILACION_26122017 (1).xlsx]Conversiones'!#REF!</xm:f>
            <x14:dxf>
              <font>
                <color rgb="FF9C0006"/>
              </font>
              <fill>
                <patternFill>
                  <bgColor rgb="FFFFC7CE"/>
                </patternFill>
              </fill>
            </x14:dxf>
          </x14:cfRule>
          <xm:sqref>G36:G75</xm:sqref>
        </x14:conditionalFormatting>
        <x14:conditionalFormatting xmlns:xm="http://schemas.microsoft.com/office/excel/2006/main">
          <x14:cfRule type="cellIs" priority="7511" operator="equal" id="{4FCE3DFF-CFDE-4552-9E72-70D1D58338B5}">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H70:H75 H36:H67</xm:sqref>
        </x14:conditionalFormatting>
        <x14:conditionalFormatting xmlns:xm="http://schemas.microsoft.com/office/excel/2006/main">
          <x14:cfRule type="cellIs" priority="7359" operator="equal" id="{FC685361-2417-4516-90BB-4174FFB3F6A7}">
            <xm:f>'/Users/kami/Desktop/C:\Users\ecastillo\AppData\Roaming\antivirus.mincomunicaciones.gov.co\Spss-Storage\Users\jarias\Downloads\[1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H68:H69</xm:sqref>
        </x14:conditionalFormatting>
        <x14:conditionalFormatting xmlns:xm="http://schemas.microsoft.com/office/excel/2006/main">
          <x14:cfRule type="cellIs" priority="7200" operator="equal" id="{75078FC0-6E90-455E-9F50-20B24D1EC0AE}">
            <xm:f>'C:\Users\ychaves\Documents\Nueva carpeta\[Activos_informacion_base V2 26-05-2017.xlsx]Conversiones'!#REF!</xm:f>
            <x14:dxf>
              <font>
                <color rgb="FF9C0006"/>
              </font>
              <fill>
                <patternFill>
                  <bgColor rgb="FFFFC7CE"/>
                </patternFill>
              </fill>
            </x14:dxf>
          </x14:cfRule>
          <xm:sqref>AE35</xm:sqref>
        </x14:conditionalFormatting>
        <x14:conditionalFormatting xmlns:xm="http://schemas.microsoft.com/office/excel/2006/main">
          <x14:cfRule type="cellIs" priority="7193" operator="equal" id="{2454C205-1AC7-4C55-8E18-CD1B2E3DDF77}">
            <xm:f>'C:\Users\ychaves\Documents\Nueva carpeta\[Activos_informacion_base V2 26-05-2017.xlsx]Conversiones'!#REF!</xm:f>
            <x14:dxf>
              <font>
                <color rgb="FF9C0006"/>
              </font>
              <fill>
                <patternFill>
                  <bgColor rgb="FFFFC7CE"/>
                </patternFill>
              </fill>
            </x14:dxf>
          </x14:cfRule>
          <xm:sqref>AE36</xm:sqref>
        </x14:conditionalFormatting>
        <x14:conditionalFormatting xmlns:xm="http://schemas.microsoft.com/office/excel/2006/main">
          <x14:cfRule type="cellIs" priority="7190" operator="equal" id="{0B0B915B-0A1B-4FA2-9128-7B5DC83EAE8D}">
            <xm:f>'C:\Users\ychaves\Documents\Nueva carpeta\[Activos_informacion_base V2 26-05-2017.xlsx]Conversiones'!#REF!</xm:f>
            <x14:dxf>
              <font>
                <color rgb="FF9C0006"/>
              </font>
              <fill>
                <patternFill>
                  <bgColor rgb="FFFFC7CE"/>
                </patternFill>
              </fill>
            </x14:dxf>
          </x14:cfRule>
          <xm:sqref>AE37</xm:sqref>
        </x14:conditionalFormatting>
        <x14:conditionalFormatting xmlns:xm="http://schemas.microsoft.com/office/excel/2006/main">
          <x14:cfRule type="cellIs" priority="7187" operator="equal" id="{89EE9D68-2F21-41C2-958F-ADC097C33E05}">
            <xm:f>'C:\Users\ychaves\Documents\Nueva carpeta\[Activos_informacion_base V2 26-05-2017.xlsx]Conversiones'!#REF!</xm:f>
            <x14:dxf>
              <font>
                <color rgb="FF9C0006"/>
              </font>
              <fill>
                <patternFill>
                  <bgColor rgb="FFFFC7CE"/>
                </patternFill>
              </fill>
            </x14:dxf>
          </x14:cfRule>
          <xm:sqref>AE38</xm:sqref>
        </x14:conditionalFormatting>
        <x14:conditionalFormatting xmlns:xm="http://schemas.microsoft.com/office/excel/2006/main">
          <x14:cfRule type="cellIs" priority="7184" operator="equal" id="{EF47C491-F9A9-4FEB-BEC7-EDAC32DCAD1E}">
            <xm:f>'C:\Users\ychaves\Documents\Nueva carpeta\[Activos_informacion_base V2 26-05-2017.xlsx]Conversiones'!#REF!</xm:f>
            <x14:dxf>
              <font>
                <color rgb="FF9C0006"/>
              </font>
              <fill>
                <patternFill>
                  <bgColor rgb="FFFFC7CE"/>
                </patternFill>
              </fill>
            </x14:dxf>
          </x14:cfRule>
          <xm:sqref>AE39</xm:sqref>
        </x14:conditionalFormatting>
        <x14:conditionalFormatting xmlns:xm="http://schemas.microsoft.com/office/excel/2006/main">
          <x14:cfRule type="cellIs" priority="7181" operator="equal" id="{19BE06EF-34E9-4693-BF0C-1B47BFEE4FE8}">
            <xm:f>'C:\Users\ychaves\Documents\Nueva carpeta\[Activos_informacion_base V2 26-05-2017.xlsx]Conversiones'!#REF!</xm:f>
            <x14:dxf>
              <font>
                <color rgb="FF9C0006"/>
              </font>
              <fill>
                <patternFill>
                  <bgColor rgb="FFFFC7CE"/>
                </patternFill>
              </fill>
            </x14:dxf>
          </x14:cfRule>
          <xm:sqref>AE40</xm:sqref>
        </x14:conditionalFormatting>
        <x14:conditionalFormatting xmlns:xm="http://schemas.microsoft.com/office/excel/2006/main">
          <x14:cfRule type="cellIs" priority="7178" operator="equal" id="{098ED5AF-9477-43D6-B199-27BBF2FB693C}">
            <xm:f>'C:\Users\ychaves\Documents\Nueva carpeta\[Activos_informacion_base V2 26-05-2017.xlsx]Conversiones'!#REF!</xm:f>
            <x14:dxf>
              <font>
                <color rgb="FF9C0006"/>
              </font>
              <fill>
                <patternFill>
                  <bgColor rgb="FFFFC7CE"/>
                </patternFill>
              </fill>
            </x14:dxf>
          </x14:cfRule>
          <xm:sqref>AE41</xm:sqref>
        </x14:conditionalFormatting>
        <x14:conditionalFormatting xmlns:xm="http://schemas.microsoft.com/office/excel/2006/main">
          <x14:cfRule type="cellIs" priority="7175" operator="equal" id="{74DECE21-F226-457E-A827-716ACE988177}">
            <xm:f>'C:\Users\ychaves\Documents\Nueva carpeta\[Activos_informacion_base V2 26-05-2017.xlsx]Conversiones'!#REF!</xm:f>
            <x14:dxf>
              <font>
                <color rgb="FF9C0006"/>
              </font>
              <fill>
                <patternFill>
                  <bgColor rgb="FFFFC7CE"/>
                </patternFill>
              </fill>
            </x14:dxf>
          </x14:cfRule>
          <xm:sqref>AE42</xm:sqref>
        </x14:conditionalFormatting>
        <x14:conditionalFormatting xmlns:xm="http://schemas.microsoft.com/office/excel/2006/main">
          <x14:cfRule type="cellIs" priority="7172" operator="equal" id="{C0BBD9CC-A1AE-4C57-8E88-8F1521A64BDA}">
            <xm:f>'C:\Users\ychaves\Documents\Nueva carpeta\[Activos_informacion_base V2 26-05-2017.xlsx]Conversiones'!#REF!</xm:f>
            <x14:dxf>
              <font>
                <color rgb="FF9C0006"/>
              </font>
              <fill>
                <patternFill>
                  <bgColor rgb="FFFFC7CE"/>
                </patternFill>
              </fill>
            </x14:dxf>
          </x14:cfRule>
          <xm:sqref>AE43</xm:sqref>
        </x14:conditionalFormatting>
        <x14:conditionalFormatting xmlns:xm="http://schemas.microsoft.com/office/excel/2006/main">
          <x14:cfRule type="cellIs" priority="7169" operator="equal" id="{64A24C83-4413-4DA0-B430-93D3DA97453D}">
            <xm:f>'C:\Users\ychaves\Documents\Nueva carpeta\[Activos_informacion_base V2 26-05-2017.xlsx]Conversiones'!#REF!</xm:f>
            <x14:dxf>
              <font>
                <color rgb="FF9C0006"/>
              </font>
              <fill>
                <patternFill>
                  <bgColor rgb="FFFFC7CE"/>
                </patternFill>
              </fill>
            </x14:dxf>
          </x14:cfRule>
          <xm:sqref>AE44</xm:sqref>
        </x14:conditionalFormatting>
        <x14:conditionalFormatting xmlns:xm="http://schemas.microsoft.com/office/excel/2006/main">
          <x14:cfRule type="cellIs" priority="7166" operator="equal" id="{085815A6-0B92-4011-A142-F76C38D4CF7F}">
            <xm:f>'C:\Users\ychaves\Documents\Nueva carpeta\[Activos_informacion_base V2 26-05-2017.xlsx]Conversiones'!#REF!</xm:f>
            <x14:dxf>
              <font>
                <color rgb="FF9C0006"/>
              </font>
              <fill>
                <patternFill>
                  <bgColor rgb="FFFFC7CE"/>
                </patternFill>
              </fill>
            </x14:dxf>
          </x14:cfRule>
          <xm:sqref>AE45</xm:sqref>
        </x14:conditionalFormatting>
        <x14:conditionalFormatting xmlns:xm="http://schemas.microsoft.com/office/excel/2006/main">
          <x14:cfRule type="cellIs" priority="7163" operator="equal" id="{F7A51E3F-062C-468A-9010-00672B1699D4}">
            <xm:f>'C:\Users\ychaves\Documents\Nueva carpeta\[Activos_informacion_base V2 26-05-2017.xlsx]Conversiones'!#REF!</xm:f>
            <x14:dxf>
              <font>
                <color rgb="FF9C0006"/>
              </font>
              <fill>
                <patternFill>
                  <bgColor rgb="FFFFC7CE"/>
                </patternFill>
              </fill>
            </x14:dxf>
          </x14:cfRule>
          <xm:sqref>AE46</xm:sqref>
        </x14:conditionalFormatting>
        <x14:conditionalFormatting xmlns:xm="http://schemas.microsoft.com/office/excel/2006/main">
          <x14:cfRule type="cellIs" priority="7160" operator="equal" id="{1068795F-0212-4B16-BDDE-E874DADC440B}">
            <xm:f>'C:\Users\ychaves\Documents\Nueva carpeta\[Activos_informacion_base V2 26-05-2017.xlsx]Conversiones'!#REF!</xm:f>
            <x14:dxf>
              <font>
                <color rgb="FF9C0006"/>
              </font>
              <fill>
                <patternFill>
                  <bgColor rgb="FFFFC7CE"/>
                </patternFill>
              </fill>
            </x14:dxf>
          </x14:cfRule>
          <xm:sqref>AE47</xm:sqref>
        </x14:conditionalFormatting>
        <x14:conditionalFormatting xmlns:xm="http://schemas.microsoft.com/office/excel/2006/main">
          <x14:cfRule type="cellIs" priority="7157" operator="equal" id="{670B31CF-19E4-4F0F-83FF-4C8DA2B827B2}">
            <xm:f>'C:\Users\ychaves\Documents\Nueva carpeta\[Activos_informacion_base V2 26-05-2017.xlsx]Conversiones'!#REF!</xm:f>
            <x14:dxf>
              <font>
                <color rgb="FF9C0006"/>
              </font>
              <fill>
                <patternFill>
                  <bgColor rgb="FFFFC7CE"/>
                </patternFill>
              </fill>
            </x14:dxf>
          </x14:cfRule>
          <xm:sqref>AE48</xm:sqref>
        </x14:conditionalFormatting>
        <x14:conditionalFormatting xmlns:xm="http://schemas.microsoft.com/office/excel/2006/main">
          <x14:cfRule type="cellIs" priority="7154" operator="equal" id="{A1112C00-949D-4190-AC01-6410F0626CA8}">
            <xm:f>'C:\Users\ychaves\Documents\Nueva carpeta\[Activos_informacion_base V2 26-05-2017.xlsx]Conversiones'!#REF!</xm:f>
            <x14:dxf>
              <font>
                <color rgb="FF9C0006"/>
              </font>
              <fill>
                <patternFill>
                  <bgColor rgb="FFFFC7CE"/>
                </patternFill>
              </fill>
            </x14:dxf>
          </x14:cfRule>
          <xm:sqref>AE49</xm:sqref>
        </x14:conditionalFormatting>
        <x14:conditionalFormatting xmlns:xm="http://schemas.microsoft.com/office/excel/2006/main">
          <x14:cfRule type="cellIs" priority="7151" operator="equal" id="{E3EAE5A9-673A-4911-ACFD-4D1C3531DA18}">
            <xm:f>'C:\Users\ychaves\Documents\Nueva carpeta\[Activos_informacion_base V2 26-05-2017.xlsx]Conversiones'!#REF!</xm:f>
            <x14:dxf>
              <font>
                <color rgb="FF9C0006"/>
              </font>
              <fill>
                <patternFill>
                  <bgColor rgb="FFFFC7CE"/>
                </patternFill>
              </fill>
            </x14:dxf>
          </x14:cfRule>
          <xm:sqref>AE50</xm:sqref>
        </x14:conditionalFormatting>
        <x14:conditionalFormatting xmlns:xm="http://schemas.microsoft.com/office/excel/2006/main">
          <x14:cfRule type="cellIs" priority="7148" operator="equal" id="{A36D04A4-1635-4D4C-8B69-9D50A882C6C0}">
            <xm:f>'C:\Users\ychaves\Documents\Nueva carpeta\[Activos_informacion_base V2 26-05-2017.xlsx]Conversiones'!#REF!</xm:f>
            <x14:dxf>
              <font>
                <color rgb="FF9C0006"/>
              </font>
              <fill>
                <patternFill>
                  <bgColor rgb="FFFFC7CE"/>
                </patternFill>
              </fill>
            </x14:dxf>
          </x14:cfRule>
          <xm:sqref>AE51</xm:sqref>
        </x14:conditionalFormatting>
        <x14:conditionalFormatting xmlns:xm="http://schemas.microsoft.com/office/excel/2006/main">
          <x14:cfRule type="cellIs" priority="7145" operator="equal" id="{0B38E7F0-B276-42B1-B0A4-EDBFDA2C922B}">
            <xm:f>'C:\Users\ychaves\Documents\Nueva carpeta\[Activos_informacion_base V2 26-05-2017.xlsx]Conversiones'!#REF!</xm:f>
            <x14:dxf>
              <font>
                <color rgb="FF9C0006"/>
              </font>
              <fill>
                <patternFill>
                  <bgColor rgb="FFFFC7CE"/>
                </patternFill>
              </fill>
            </x14:dxf>
          </x14:cfRule>
          <xm:sqref>AE52</xm:sqref>
        </x14:conditionalFormatting>
        <x14:conditionalFormatting xmlns:xm="http://schemas.microsoft.com/office/excel/2006/main">
          <x14:cfRule type="cellIs" priority="7142" operator="equal" id="{D8F7D8C9-FF4A-462D-B542-CA0706B72ED4}">
            <xm:f>'C:\Users\ychaves\Documents\Nueva carpeta\[Activos_informacion_base V2 26-05-2017.xlsx]Conversiones'!#REF!</xm:f>
            <x14:dxf>
              <font>
                <color rgb="FF9C0006"/>
              </font>
              <fill>
                <patternFill>
                  <bgColor rgb="FFFFC7CE"/>
                </patternFill>
              </fill>
            </x14:dxf>
          </x14:cfRule>
          <xm:sqref>AE53</xm:sqref>
        </x14:conditionalFormatting>
        <x14:conditionalFormatting xmlns:xm="http://schemas.microsoft.com/office/excel/2006/main">
          <x14:cfRule type="cellIs" priority="7139" operator="equal" id="{3E3E9431-59AF-46BC-B33C-9151AE4834BD}">
            <xm:f>'C:\Users\ychaves\Documents\Nueva carpeta\[Activos_informacion_base V2 26-05-2017.xlsx]Conversiones'!#REF!</xm:f>
            <x14:dxf>
              <font>
                <color rgb="FF9C0006"/>
              </font>
              <fill>
                <patternFill>
                  <bgColor rgb="FFFFC7CE"/>
                </patternFill>
              </fill>
            </x14:dxf>
          </x14:cfRule>
          <xm:sqref>AE54</xm:sqref>
        </x14:conditionalFormatting>
        <x14:conditionalFormatting xmlns:xm="http://schemas.microsoft.com/office/excel/2006/main">
          <x14:cfRule type="cellIs" priority="7136" operator="equal" id="{0DDC0D9B-96A9-471F-96A1-DD27CB49F1FE}">
            <xm:f>'C:\Users\ychaves\Documents\Nueva carpeta\[Activos_informacion_base V2 26-05-2017.xlsx]Conversiones'!#REF!</xm:f>
            <x14:dxf>
              <font>
                <color rgb="FF9C0006"/>
              </font>
              <fill>
                <patternFill>
                  <bgColor rgb="FFFFC7CE"/>
                </patternFill>
              </fill>
            </x14:dxf>
          </x14:cfRule>
          <xm:sqref>AE55</xm:sqref>
        </x14:conditionalFormatting>
        <x14:conditionalFormatting xmlns:xm="http://schemas.microsoft.com/office/excel/2006/main">
          <x14:cfRule type="cellIs" priority="7133" operator="equal" id="{2ED16AFA-DA08-439F-8925-A164C57DEFD1}">
            <xm:f>'C:\Users\ychaves\Documents\Nueva carpeta\[Activos_informacion_base V2 26-05-2017.xlsx]Conversiones'!#REF!</xm:f>
            <x14:dxf>
              <font>
                <color rgb="FF9C0006"/>
              </font>
              <fill>
                <patternFill>
                  <bgColor rgb="FFFFC7CE"/>
                </patternFill>
              </fill>
            </x14:dxf>
          </x14:cfRule>
          <xm:sqref>AE56</xm:sqref>
        </x14:conditionalFormatting>
        <x14:conditionalFormatting xmlns:xm="http://schemas.microsoft.com/office/excel/2006/main">
          <x14:cfRule type="cellIs" priority="7130" operator="equal" id="{E28BEDA4-4594-4135-B816-B4CD96EFD988}">
            <xm:f>'C:\Users\ychaves\Documents\Nueva carpeta\[Activos_informacion_base V2 26-05-2017.xlsx]Conversiones'!#REF!</xm:f>
            <x14:dxf>
              <font>
                <color rgb="FF9C0006"/>
              </font>
              <fill>
                <patternFill>
                  <bgColor rgb="FFFFC7CE"/>
                </patternFill>
              </fill>
            </x14:dxf>
          </x14:cfRule>
          <xm:sqref>AE57</xm:sqref>
        </x14:conditionalFormatting>
        <x14:conditionalFormatting xmlns:xm="http://schemas.microsoft.com/office/excel/2006/main">
          <x14:cfRule type="cellIs" priority="7127" operator="equal" id="{4493E0F9-A2D1-4FEE-86F4-BC53C01C4071}">
            <xm:f>'C:\Users\ychaves\Documents\Nueva carpeta\[Activos_informacion_base V2 26-05-2017.xlsx]Conversiones'!#REF!</xm:f>
            <x14:dxf>
              <font>
                <color rgb="FF9C0006"/>
              </font>
              <fill>
                <patternFill>
                  <bgColor rgb="FFFFC7CE"/>
                </patternFill>
              </fill>
            </x14:dxf>
          </x14:cfRule>
          <xm:sqref>AE58</xm:sqref>
        </x14:conditionalFormatting>
        <x14:conditionalFormatting xmlns:xm="http://schemas.microsoft.com/office/excel/2006/main">
          <x14:cfRule type="cellIs" priority="7124" operator="equal" id="{6375127A-860B-4C99-BFFC-A50BB861083E}">
            <xm:f>'C:\Users\ychaves\Documents\Nueva carpeta\[Activos_informacion_base V2 26-05-2017.xlsx]Conversiones'!#REF!</xm:f>
            <x14:dxf>
              <font>
                <color rgb="FF9C0006"/>
              </font>
              <fill>
                <patternFill>
                  <bgColor rgb="FFFFC7CE"/>
                </patternFill>
              </fill>
            </x14:dxf>
          </x14:cfRule>
          <xm:sqref>AE59</xm:sqref>
        </x14:conditionalFormatting>
        <x14:conditionalFormatting xmlns:xm="http://schemas.microsoft.com/office/excel/2006/main">
          <x14:cfRule type="cellIs" priority="7121" operator="equal" id="{15DAE02C-F50B-4DDB-B610-651E3181F200}">
            <xm:f>'C:\Users\ychaves\Documents\Nueva carpeta\[Activos_informacion_base V2 26-05-2017.xlsx]Conversiones'!#REF!</xm:f>
            <x14:dxf>
              <font>
                <color rgb="FF9C0006"/>
              </font>
              <fill>
                <patternFill>
                  <bgColor rgb="FFFFC7CE"/>
                </patternFill>
              </fill>
            </x14:dxf>
          </x14:cfRule>
          <xm:sqref>AE60</xm:sqref>
        </x14:conditionalFormatting>
        <x14:conditionalFormatting xmlns:xm="http://schemas.microsoft.com/office/excel/2006/main">
          <x14:cfRule type="cellIs" priority="7118" operator="equal" id="{36A51697-5DF9-4060-A996-239C9111BCD7}">
            <xm:f>'C:\Users\ychaves\Documents\Nueva carpeta\[Activos_informacion_base V2 26-05-2017.xlsx]Conversiones'!#REF!</xm:f>
            <x14:dxf>
              <font>
                <color rgb="FF9C0006"/>
              </font>
              <fill>
                <patternFill>
                  <bgColor rgb="FFFFC7CE"/>
                </patternFill>
              </fill>
            </x14:dxf>
          </x14:cfRule>
          <xm:sqref>AE61</xm:sqref>
        </x14:conditionalFormatting>
        <x14:conditionalFormatting xmlns:xm="http://schemas.microsoft.com/office/excel/2006/main">
          <x14:cfRule type="cellIs" priority="7115" operator="equal" id="{E8CDB44E-B565-42E6-B40A-97B7323F2EEF}">
            <xm:f>'C:\Users\ychaves\Documents\Nueva carpeta\[Activos_informacion_base V2 26-05-2017.xlsx]Conversiones'!#REF!</xm:f>
            <x14:dxf>
              <font>
                <color rgb="FF9C0006"/>
              </font>
              <fill>
                <patternFill>
                  <bgColor rgb="FFFFC7CE"/>
                </patternFill>
              </fill>
            </x14:dxf>
          </x14:cfRule>
          <xm:sqref>AE62</xm:sqref>
        </x14:conditionalFormatting>
        <x14:conditionalFormatting xmlns:xm="http://schemas.microsoft.com/office/excel/2006/main">
          <x14:cfRule type="cellIs" priority="7112" operator="equal" id="{709C819B-3622-4705-90A8-53471C3B9C90}">
            <xm:f>'C:\Users\ychaves\Documents\Nueva carpeta\[Activos_informacion_base V2 26-05-2017.xlsx]Conversiones'!#REF!</xm:f>
            <x14:dxf>
              <font>
                <color rgb="FF9C0006"/>
              </font>
              <fill>
                <patternFill>
                  <bgColor rgb="FFFFC7CE"/>
                </patternFill>
              </fill>
            </x14:dxf>
          </x14:cfRule>
          <xm:sqref>AE63</xm:sqref>
        </x14:conditionalFormatting>
        <x14:conditionalFormatting xmlns:xm="http://schemas.microsoft.com/office/excel/2006/main">
          <x14:cfRule type="cellIs" priority="7109" operator="equal" id="{2D741ACF-10D1-40D4-BD23-C9C942245693}">
            <xm:f>'C:\Users\ychaves\Documents\Nueva carpeta\[Activos_informacion_base V2 26-05-2017.xlsx]Conversiones'!#REF!</xm:f>
            <x14:dxf>
              <font>
                <color rgb="FF9C0006"/>
              </font>
              <fill>
                <patternFill>
                  <bgColor rgb="FFFFC7CE"/>
                </patternFill>
              </fill>
            </x14:dxf>
          </x14:cfRule>
          <xm:sqref>AE64</xm:sqref>
        </x14:conditionalFormatting>
        <x14:conditionalFormatting xmlns:xm="http://schemas.microsoft.com/office/excel/2006/main">
          <x14:cfRule type="cellIs" priority="7106" operator="equal" id="{E5E2A8AE-B024-487B-BAEC-B7B75D803D51}">
            <xm:f>'C:\Users\ychaves\Documents\Nueva carpeta\[Activos_informacion_base V2 26-05-2017.xlsx]Conversiones'!#REF!</xm:f>
            <x14:dxf>
              <font>
                <color rgb="FF9C0006"/>
              </font>
              <fill>
                <patternFill>
                  <bgColor rgb="FFFFC7CE"/>
                </patternFill>
              </fill>
            </x14:dxf>
          </x14:cfRule>
          <xm:sqref>AE65</xm:sqref>
        </x14:conditionalFormatting>
        <x14:conditionalFormatting xmlns:xm="http://schemas.microsoft.com/office/excel/2006/main">
          <x14:cfRule type="cellIs" priority="7103" operator="equal" id="{7512CF3C-4B8B-4650-A48C-91DCF59550D4}">
            <xm:f>'C:\Users\ychaves\Documents\Nueva carpeta\[Activos_informacion_base V2 26-05-2017.xlsx]Conversiones'!#REF!</xm:f>
            <x14:dxf>
              <font>
                <color rgb="FF9C0006"/>
              </font>
              <fill>
                <patternFill>
                  <bgColor rgb="FFFFC7CE"/>
                </patternFill>
              </fill>
            </x14:dxf>
          </x14:cfRule>
          <xm:sqref>AE66</xm:sqref>
        </x14:conditionalFormatting>
        <x14:conditionalFormatting xmlns:xm="http://schemas.microsoft.com/office/excel/2006/main">
          <x14:cfRule type="cellIs" priority="7100" operator="equal" id="{6C27D68D-F90D-47F8-ACCB-6F5B7D7404F2}">
            <xm:f>'C:\Users\ychaves\Documents\Nueva carpeta\[Activos_informacion_base V2 26-05-2017.xlsx]Conversiones'!#REF!</xm:f>
            <x14:dxf>
              <font>
                <color rgb="FF9C0006"/>
              </font>
              <fill>
                <patternFill>
                  <bgColor rgb="FFFFC7CE"/>
                </patternFill>
              </fill>
            </x14:dxf>
          </x14:cfRule>
          <xm:sqref>AE67</xm:sqref>
        </x14:conditionalFormatting>
        <x14:conditionalFormatting xmlns:xm="http://schemas.microsoft.com/office/excel/2006/main">
          <x14:cfRule type="cellIs" priority="7099" operator="equal" id="{273505F5-10A1-4470-A219-AE4405DF278D}">
            <xm:f>'C:\Users\ychaves\Documents\Nueva carpeta\[Activos_informacion_base V2 26-05-2017.xlsx]Conversiones'!#REF!</xm:f>
            <x14:dxf>
              <font>
                <color rgb="FF9C0006"/>
              </font>
              <fill>
                <patternFill>
                  <bgColor rgb="FFFFC7CE"/>
                </patternFill>
              </fill>
            </x14:dxf>
          </x14:cfRule>
          <xm:sqref>AE68</xm:sqref>
        </x14:conditionalFormatting>
        <x14:conditionalFormatting xmlns:xm="http://schemas.microsoft.com/office/excel/2006/main">
          <x14:cfRule type="cellIs" priority="7098" operator="equal" id="{3B240172-6925-471B-8FBF-FC56D3C2693F}">
            <xm:f>'C:\Users\ychaves\Documents\Nueva carpeta\[Activos_informacion_base V2 26-05-2017.xlsx]Conversiones'!#REF!</xm:f>
            <x14:dxf>
              <font>
                <color rgb="FF9C0006"/>
              </font>
              <fill>
                <patternFill>
                  <bgColor rgb="FFFFC7CE"/>
                </patternFill>
              </fill>
            </x14:dxf>
          </x14:cfRule>
          <xm:sqref>AE69</xm:sqref>
        </x14:conditionalFormatting>
        <x14:conditionalFormatting xmlns:xm="http://schemas.microsoft.com/office/excel/2006/main">
          <x14:cfRule type="cellIs" priority="7095" operator="equal" id="{94D3FEDC-218F-4562-8A9A-14E9EA430E90}">
            <xm:f>'C:\Users\ychaves\Documents\Nueva carpeta\[Activos_informacion_base V2 26-05-2017.xlsx]Conversiones'!#REF!</xm:f>
            <x14:dxf>
              <font>
                <color rgb="FF9C0006"/>
              </font>
              <fill>
                <patternFill>
                  <bgColor rgb="FFFFC7CE"/>
                </patternFill>
              </fill>
            </x14:dxf>
          </x14:cfRule>
          <xm:sqref>AE70</xm:sqref>
        </x14:conditionalFormatting>
        <x14:conditionalFormatting xmlns:xm="http://schemas.microsoft.com/office/excel/2006/main">
          <x14:cfRule type="cellIs" priority="7092" operator="equal" id="{81750637-8DBA-4B90-BBCD-FDBAEBCB1E59}">
            <xm:f>'C:\Users\ychaves\Documents\Nueva carpeta\[Activos_informacion_base V2 26-05-2017.xlsx]Conversiones'!#REF!</xm:f>
            <x14:dxf>
              <font>
                <color rgb="FF9C0006"/>
              </font>
              <fill>
                <patternFill>
                  <bgColor rgb="FFFFC7CE"/>
                </patternFill>
              </fill>
            </x14:dxf>
          </x14:cfRule>
          <xm:sqref>AE71</xm:sqref>
        </x14:conditionalFormatting>
        <x14:conditionalFormatting xmlns:xm="http://schemas.microsoft.com/office/excel/2006/main">
          <x14:cfRule type="cellIs" priority="7089" operator="equal" id="{F373A557-2BDE-4769-9D52-AB757A0658D7}">
            <xm:f>'C:\Users\ychaves\Documents\Nueva carpeta\[Activos_informacion_base V2 26-05-2017.xlsx]Conversiones'!#REF!</xm:f>
            <x14:dxf>
              <font>
                <color rgb="FF9C0006"/>
              </font>
              <fill>
                <patternFill>
                  <bgColor rgb="FFFFC7CE"/>
                </patternFill>
              </fill>
            </x14:dxf>
          </x14:cfRule>
          <xm:sqref>AE72</xm:sqref>
        </x14:conditionalFormatting>
        <x14:conditionalFormatting xmlns:xm="http://schemas.microsoft.com/office/excel/2006/main">
          <x14:cfRule type="cellIs" priority="7086" operator="equal" id="{2C57FCCD-2CB5-4D53-858A-DEE8645AB4B9}">
            <xm:f>'C:\Users\ychaves\Documents\Nueva carpeta\[Activos_informacion_base V2 26-05-2017.xlsx]Conversiones'!#REF!</xm:f>
            <x14:dxf>
              <font>
                <color rgb="FF9C0006"/>
              </font>
              <fill>
                <patternFill>
                  <bgColor rgb="FFFFC7CE"/>
                </patternFill>
              </fill>
            </x14:dxf>
          </x14:cfRule>
          <xm:sqref>AE73</xm:sqref>
        </x14:conditionalFormatting>
        <x14:conditionalFormatting xmlns:xm="http://schemas.microsoft.com/office/excel/2006/main">
          <x14:cfRule type="cellIs" priority="7083" operator="equal" id="{E3B09917-0B29-4858-8692-7FDF06CB66DA}">
            <xm:f>'C:\Users\ychaves\Documents\Nueva carpeta\[Activos_informacion_base V2 26-05-2017.xlsx]Conversiones'!#REF!</xm:f>
            <x14:dxf>
              <font>
                <color rgb="FF9C0006"/>
              </font>
              <fill>
                <patternFill>
                  <bgColor rgb="FFFFC7CE"/>
                </patternFill>
              </fill>
            </x14:dxf>
          </x14:cfRule>
          <xm:sqref>AE74</xm:sqref>
        </x14:conditionalFormatting>
        <x14:conditionalFormatting xmlns:xm="http://schemas.microsoft.com/office/excel/2006/main">
          <x14:cfRule type="cellIs" priority="7080" operator="equal" id="{ABEA8E0F-95CB-4C41-923E-B140B757F264}">
            <xm:f>'C:\Users\ychaves\Documents\Nueva carpeta\[Activos_informacion_base V2 26-05-2017.xlsx]Conversiones'!#REF!</xm:f>
            <x14:dxf>
              <font>
                <color rgb="FF9C0006"/>
              </font>
              <fill>
                <patternFill>
                  <bgColor rgb="FFFFC7CE"/>
                </patternFill>
              </fill>
            </x14:dxf>
          </x14:cfRule>
          <xm:sqref>AE75</xm:sqref>
        </x14:conditionalFormatting>
        <x14:conditionalFormatting xmlns:xm="http://schemas.microsoft.com/office/excel/2006/main">
          <x14:cfRule type="cellIs" priority="7075" operator="equal" id="{E836B58A-2781-472B-8B33-AC02101964D8}">
            <xm:f>'C:\Users\dmartinez\Downloads\[Activos de Información RECOPILACION_26122017 (1).xlsx]Conversiones'!#REF!</xm:f>
            <x14:dxf>
              <font>
                <color rgb="FF9C0006"/>
              </font>
              <fill>
                <patternFill>
                  <bgColor rgb="FFFFC7CE"/>
                </patternFill>
              </fill>
            </x14:dxf>
          </x14:cfRule>
          <xm:sqref>G80</xm:sqref>
        </x14:conditionalFormatting>
        <x14:conditionalFormatting xmlns:xm="http://schemas.microsoft.com/office/excel/2006/main">
          <x14:cfRule type="cellIs" priority="7074" operator="equal" id="{42EAD966-6FDD-4B70-B393-C04A59FF2D5F}">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H79:H80</xm:sqref>
        </x14:conditionalFormatting>
        <x14:conditionalFormatting xmlns:xm="http://schemas.microsoft.com/office/excel/2006/main">
          <x14:cfRule type="cellIs" priority="7059" operator="equal" id="{810C208D-655D-4777-8416-7AAAE967442D}">
            <xm:f>'C:\Users\dmartinez\Downloads\[Activos de Información RECOPILACION_26122017 (1).xlsx]Conversiones'!#REF!</xm:f>
            <x14:dxf>
              <font>
                <color rgb="FF9C0006"/>
              </font>
              <fill>
                <patternFill>
                  <bgColor rgb="FFFFC7CE"/>
                </patternFill>
              </fill>
            </x14:dxf>
          </x14:cfRule>
          <xm:sqref>G76:G78</xm:sqref>
        </x14:conditionalFormatting>
        <x14:conditionalFormatting xmlns:xm="http://schemas.microsoft.com/office/excel/2006/main">
          <x14:cfRule type="cellIs" priority="7058" operator="equal" id="{C0CBC76C-6AA6-4AEE-A5B8-74AECD9E648C}">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H76:H78</xm:sqref>
        </x14:conditionalFormatting>
        <x14:conditionalFormatting xmlns:xm="http://schemas.microsoft.com/office/excel/2006/main">
          <x14:cfRule type="cellIs" priority="7018" operator="equal" id="{62801D53-4203-494A-94BA-3146C7A64D9D}">
            <xm:f>'C:\Users\ychaves\Documents\Nueva carpeta\[Activos_informacion_base V2 26-05-2017.xlsx]Conversiones'!#REF!</xm:f>
            <x14:dxf>
              <font>
                <color rgb="FF9C0006"/>
              </font>
              <fill>
                <patternFill>
                  <bgColor rgb="FFFFC7CE"/>
                </patternFill>
              </fill>
            </x14:dxf>
          </x14:cfRule>
          <xm:sqref>AE80</xm:sqref>
        </x14:conditionalFormatting>
        <x14:conditionalFormatting xmlns:xm="http://schemas.microsoft.com/office/excel/2006/main">
          <x14:cfRule type="cellIs" priority="7017" operator="equal" id="{B3CE106D-7F0B-41C8-BD73-85CAB2F7DD3F}">
            <xm:f>'C:\Users\dmartinez\Downloads\[Activos de Información RECOPILACION_26122017 (1).xlsx]Conversiones'!#REF!</xm:f>
            <x14:dxf>
              <font>
                <color rgb="FF9C0006"/>
              </font>
              <fill>
                <patternFill>
                  <bgColor rgb="FFFFC7CE"/>
                </patternFill>
              </fill>
            </x14:dxf>
          </x14:cfRule>
          <xm:sqref>G91:G97 G99:G101</xm:sqref>
        </x14:conditionalFormatting>
        <x14:conditionalFormatting xmlns:xm="http://schemas.microsoft.com/office/excel/2006/main">
          <x14:cfRule type="cellIs" priority="7016" operator="equal" id="{9A1DE883-033D-4AB5-A87A-CE1964F401B4}">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H91:H101</xm:sqref>
        </x14:conditionalFormatting>
        <x14:conditionalFormatting xmlns:xm="http://schemas.microsoft.com/office/excel/2006/main">
          <x14:cfRule type="cellIs" priority="6831" operator="equal" id="{6804684B-F04B-4DC1-A441-A898A150D52C}">
            <xm:f>'C:\Users\ychaves\Documents\Nueva carpeta\[Activos_informacion_base V2 26-05-2017.xlsx]Conversiones'!#REF!</xm:f>
            <x14:dxf>
              <font>
                <color rgb="FF9C0006"/>
              </font>
              <fill>
                <patternFill>
                  <bgColor rgb="FFFFC7CE"/>
                </patternFill>
              </fill>
            </x14:dxf>
          </x14:cfRule>
          <xm:sqref>AE91</xm:sqref>
        </x14:conditionalFormatting>
        <x14:conditionalFormatting xmlns:xm="http://schemas.microsoft.com/office/excel/2006/main">
          <x14:cfRule type="cellIs" priority="6828" operator="equal" id="{0AA1A02A-9433-4C94-B6D7-7CB48755EC14}">
            <xm:f>'C:\Users\ychaves\Documents\Nueva carpeta\[Activos_informacion_base V2 26-05-2017.xlsx]Conversiones'!#REF!</xm:f>
            <x14:dxf>
              <font>
                <color rgb="FF9C0006"/>
              </font>
              <fill>
                <patternFill>
                  <bgColor rgb="FFFFC7CE"/>
                </patternFill>
              </fill>
            </x14:dxf>
          </x14:cfRule>
          <xm:sqref>AE92</xm:sqref>
        </x14:conditionalFormatting>
        <x14:conditionalFormatting xmlns:xm="http://schemas.microsoft.com/office/excel/2006/main">
          <x14:cfRule type="cellIs" priority="6825" operator="equal" id="{12B0FC91-DC60-4625-A51C-B718F093B9CA}">
            <xm:f>'C:\Users\ychaves\Documents\Nueva carpeta\[Activos_informacion_base V2 26-05-2017.xlsx]Conversiones'!#REF!</xm:f>
            <x14:dxf>
              <font>
                <color rgb="FF9C0006"/>
              </font>
              <fill>
                <patternFill>
                  <bgColor rgb="FFFFC7CE"/>
                </patternFill>
              </fill>
            </x14:dxf>
          </x14:cfRule>
          <xm:sqref>AE93</xm:sqref>
        </x14:conditionalFormatting>
        <x14:conditionalFormatting xmlns:xm="http://schemas.microsoft.com/office/excel/2006/main">
          <x14:cfRule type="cellIs" priority="6822" operator="equal" id="{EEDA0B79-48B7-4320-8CD4-61F2C9222C91}">
            <xm:f>'C:\Users\ychaves\Documents\Nueva carpeta\[Activos_informacion_base V2 26-05-2017.xlsx]Conversiones'!#REF!</xm:f>
            <x14:dxf>
              <font>
                <color rgb="FF9C0006"/>
              </font>
              <fill>
                <patternFill>
                  <bgColor rgb="FFFFC7CE"/>
                </patternFill>
              </fill>
            </x14:dxf>
          </x14:cfRule>
          <xm:sqref>AE94</xm:sqref>
        </x14:conditionalFormatting>
        <x14:conditionalFormatting xmlns:xm="http://schemas.microsoft.com/office/excel/2006/main">
          <x14:cfRule type="cellIs" priority="6819" operator="equal" id="{50DCE2CB-7BA3-40FD-9668-B9FE34AADD9D}">
            <xm:f>'C:\Users\ychaves\Documents\Nueva carpeta\[Activos_informacion_base V2 26-05-2017.xlsx]Conversiones'!#REF!</xm:f>
            <x14:dxf>
              <font>
                <color rgb="FF9C0006"/>
              </font>
              <fill>
                <patternFill>
                  <bgColor rgb="FFFFC7CE"/>
                </patternFill>
              </fill>
            </x14:dxf>
          </x14:cfRule>
          <xm:sqref>AE95</xm:sqref>
        </x14:conditionalFormatting>
        <x14:conditionalFormatting xmlns:xm="http://schemas.microsoft.com/office/excel/2006/main">
          <x14:cfRule type="cellIs" priority="6816" operator="equal" id="{54CE8F84-E137-4389-8790-F5AF864DE49A}">
            <xm:f>'C:\Users\ychaves\Documents\Nueva carpeta\[Activos_informacion_base V2 26-05-2017.xlsx]Conversiones'!#REF!</xm:f>
            <x14:dxf>
              <font>
                <color rgb="FF9C0006"/>
              </font>
              <fill>
                <patternFill>
                  <bgColor rgb="FFFFC7CE"/>
                </patternFill>
              </fill>
            </x14:dxf>
          </x14:cfRule>
          <xm:sqref>AE96</xm:sqref>
        </x14:conditionalFormatting>
        <x14:conditionalFormatting xmlns:xm="http://schemas.microsoft.com/office/excel/2006/main">
          <x14:cfRule type="cellIs" priority="6813" operator="equal" id="{8891F681-3DD9-4EEE-AD8E-FFAABFD29A57}">
            <xm:f>'C:\Users\ychaves\Documents\Nueva carpeta\[Activos_informacion_base V2 26-05-2017.xlsx]Conversiones'!#REF!</xm:f>
            <x14:dxf>
              <font>
                <color rgb="FF9C0006"/>
              </font>
              <fill>
                <patternFill>
                  <bgColor rgb="FFFFC7CE"/>
                </patternFill>
              </fill>
            </x14:dxf>
          </x14:cfRule>
          <xm:sqref>AE97</xm:sqref>
        </x14:conditionalFormatting>
        <x14:conditionalFormatting xmlns:xm="http://schemas.microsoft.com/office/excel/2006/main">
          <x14:cfRule type="cellIs" priority="6778" operator="equal" id="{235E280D-85E4-4FE1-B07C-BB3654F11D19}">
            <xm:f>'C:\Users\ychaves\Documents\Nueva carpeta\[Activos_informacion_base V2 26-05-2017.xlsx]Conversiones'!#REF!</xm:f>
            <x14:dxf>
              <font>
                <color rgb="FF9C0006"/>
              </font>
              <fill>
                <patternFill>
                  <bgColor rgb="FFFFC7CE"/>
                </patternFill>
              </fill>
            </x14:dxf>
          </x14:cfRule>
          <xm:sqref>AE81</xm:sqref>
        </x14:conditionalFormatting>
        <x14:conditionalFormatting xmlns:xm="http://schemas.microsoft.com/office/excel/2006/main">
          <x14:cfRule type="cellIs" priority="6777" operator="equal" id="{7A8106A6-1D12-4B67-8176-6C2ADE861DAA}">
            <xm:f>'C:\Users\ychaves\Documents\Nueva carpeta\[Activos_informacion_base V2 26-05-2017.xlsx]Conversiones'!#REF!</xm:f>
            <x14:dxf>
              <font>
                <color rgb="FF9C0006"/>
              </font>
              <fill>
                <patternFill>
                  <bgColor rgb="FFFFC7CE"/>
                </patternFill>
              </fill>
            </x14:dxf>
          </x14:cfRule>
          <xm:sqref>AE82</xm:sqref>
        </x14:conditionalFormatting>
        <x14:conditionalFormatting xmlns:xm="http://schemas.microsoft.com/office/excel/2006/main">
          <x14:cfRule type="cellIs" priority="6776" operator="equal" id="{B84A53F0-DF33-4F2D-AC4C-996B54DA6D8C}">
            <xm:f>'C:\Users\ychaves\Documents\Nueva carpeta\[Activos_informacion_base V2 26-05-2017.xlsx]Conversiones'!#REF!</xm:f>
            <x14:dxf>
              <font>
                <color rgb="FF9C0006"/>
              </font>
              <fill>
                <patternFill>
                  <bgColor rgb="FFFFC7CE"/>
                </patternFill>
              </fill>
            </x14:dxf>
          </x14:cfRule>
          <xm:sqref>AE83</xm:sqref>
        </x14:conditionalFormatting>
        <x14:conditionalFormatting xmlns:xm="http://schemas.microsoft.com/office/excel/2006/main">
          <x14:cfRule type="cellIs" priority="6775" operator="equal" id="{B0785B7B-5C2E-4965-B8B0-E3E3F852B84E}">
            <xm:f>'C:\Users\ychaves\Documents\Nueva carpeta\[Activos_informacion_base V2 26-05-2017.xlsx]Conversiones'!#REF!</xm:f>
            <x14:dxf>
              <font>
                <color rgb="FF9C0006"/>
              </font>
              <fill>
                <patternFill>
                  <bgColor rgb="FFFFC7CE"/>
                </patternFill>
              </fill>
            </x14:dxf>
          </x14:cfRule>
          <xm:sqref>AE84</xm:sqref>
        </x14:conditionalFormatting>
        <x14:conditionalFormatting xmlns:xm="http://schemas.microsoft.com/office/excel/2006/main">
          <x14:cfRule type="cellIs" priority="6724" operator="equal" id="{D62978F0-7DBE-4735-815E-9DE87D1117E7}">
            <xm:f>'C:\Users\dmartinez\Downloads\[Activos de Información RECOPILACION_26122017 (1).xlsx]Conversiones'!#REF!</xm:f>
            <x14:dxf>
              <font>
                <color rgb="FF9C0006"/>
              </font>
              <fill>
                <patternFill>
                  <bgColor rgb="FFFFC7CE"/>
                </patternFill>
              </fill>
            </x14:dxf>
          </x14:cfRule>
          <xm:sqref>G102</xm:sqref>
        </x14:conditionalFormatting>
        <x14:conditionalFormatting xmlns:xm="http://schemas.microsoft.com/office/excel/2006/main">
          <x14:cfRule type="cellIs" priority="6723" operator="equal" id="{DABD9DE2-0FB3-4ABA-9E48-855666D5C432}">
            <xm:f>'C:\Users\dmartinez\Downloads\[Activos de Información RECOPILACION_26122017 (1).xlsx]Conversiones'!#REF!</xm:f>
            <x14:dxf>
              <font>
                <color rgb="FF9C0006"/>
              </font>
              <fill>
                <patternFill>
                  <bgColor rgb="FFFFC7CE"/>
                </patternFill>
              </fill>
            </x14:dxf>
          </x14:cfRule>
          <xm:sqref>G103:G111</xm:sqref>
        </x14:conditionalFormatting>
        <x14:conditionalFormatting xmlns:xm="http://schemas.microsoft.com/office/excel/2006/main">
          <x14:cfRule type="cellIs" priority="6722" operator="equal" id="{A3B3846A-BD83-4756-816E-C141E195063D}">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H103:H111</xm:sqref>
        </x14:conditionalFormatting>
        <x14:conditionalFormatting xmlns:xm="http://schemas.microsoft.com/office/excel/2006/main">
          <x14:cfRule type="cellIs" priority="6713" operator="equal" id="{F158456B-60FB-4AB0-BCE0-A681DB69C0E1}">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H102</xm:sqref>
        </x14:conditionalFormatting>
        <x14:conditionalFormatting xmlns:xm="http://schemas.microsoft.com/office/excel/2006/main">
          <x14:cfRule type="cellIs" priority="6695" operator="equal" id="{41376667-B29D-4B08-9934-468823C00946}">
            <xm:f>'C:\Users\ychaves\Documents\Nueva carpeta\[Activos_informacion_base V2 26-05-2017.xlsx]Conversiones'!#REF!</xm:f>
            <x14:dxf>
              <font>
                <color rgb="FF9C0006"/>
              </font>
              <fill>
                <patternFill>
                  <bgColor rgb="FFFFC7CE"/>
                </patternFill>
              </fill>
            </x14:dxf>
          </x14:cfRule>
          <xm:sqref>AE102</xm:sqref>
        </x14:conditionalFormatting>
        <x14:conditionalFormatting xmlns:xm="http://schemas.microsoft.com/office/excel/2006/main">
          <x14:cfRule type="cellIs" priority="6690" operator="equal" id="{AB89D811-A441-4D08-830F-CEF3E2B9A323}">
            <xm:f>'C:\Users\ychaves\Documents\Nueva carpeta\[Activos_informacion_base V2 26-05-2017.xlsx]Conversiones'!#REF!</xm:f>
            <x14:dxf>
              <font>
                <color rgb="FF9C0006"/>
              </font>
              <fill>
                <patternFill>
                  <bgColor rgb="FFFFC7CE"/>
                </patternFill>
              </fill>
            </x14:dxf>
          </x14:cfRule>
          <xm:sqref>AE103:AE110</xm:sqref>
        </x14:conditionalFormatting>
        <x14:conditionalFormatting xmlns:xm="http://schemas.microsoft.com/office/excel/2006/main">
          <x14:cfRule type="cellIs" priority="6687" operator="equal" id="{C4243A25-C8CB-4CD6-9E4E-6CF0E0D9BEC8}">
            <xm:f>'C:\Users\ychaves\Documents\Nueva carpeta\[Activos_informacion_base V2 26-05-2017.xlsx]Conversiones'!#REF!</xm:f>
            <x14:dxf>
              <font>
                <color rgb="FF9C0006"/>
              </font>
              <fill>
                <patternFill>
                  <bgColor rgb="FFFFC7CE"/>
                </patternFill>
              </fill>
            </x14:dxf>
          </x14:cfRule>
          <xm:sqref>AE111</xm:sqref>
        </x14:conditionalFormatting>
        <x14:conditionalFormatting xmlns:xm="http://schemas.microsoft.com/office/excel/2006/main">
          <x14:cfRule type="cellIs" priority="6679" operator="equal" id="{7B982002-FB27-4C86-AC0A-10777FB7FDFF}">
            <xm:f>'D:\Users\ychaves\Documents\Nueva carpeta\[Activos_informacion_base V2 26-05-2017.xlsx]Conversiones'!#REF!</xm:f>
            <x14:dxf>
              <font>
                <color rgb="FF9C0006"/>
              </font>
              <fill>
                <patternFill>
                  <bgColor rgb="FFFFC7CE"/>
                </patternFill>
              </fill>
            </x14:dxf>
          </x14:cfRule>
          <xm:sqref>AE112</xm:sqref>
        </x14:conditionalFormatting>
        <x14:conditionalFormatting xmlns:xm="http://schemas.microsoft.com/office/excel/2006/main">
          <x14:cfRule type="cellIs" priority="6678" operator="equal" id="{9B1086B3-4188-442E-98BF-0096ECA6126A}">
            <xm:f>'D:\Users\dmartinez\Downloads\[Activos de Información RECOPILACION_26122017 (1).xlsx]Conversiones'!#REF!</xm:f>
            <x14:dxf>
              <font>
                <color rgb="FF9C0006"/>
              </font>
              <fill>
                <patternFill>
                  <bgColor rgb="FFFFC7CE"/>
                </patternFill>
              </fill>
            </x14:dxf>
          </x14:cfRule>
          <xm:sqref>G112</xm:sqref>
        </x14:conditionalFormatting>
        <x14:conditionalFormatting xmlns:xm="http://schemas.microsoft.com/office/excel/2006/main">
          <x14:cfRule type="cellIs" priority="6677" operator="equal" id="{8984BEDF-7951-4D85-92B0-D475F0C2869C}">
            <xm:f>'D:\Users\ecastillo\AppData\Roaming\antivirus.mincomunicaciones.gov.co\Spss-Storage\Users\jarias\Downloads\[1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H112</xm:sqref>
        </x14:conditionalFormatting>
        <x14:conditionalFormatting xmlns:xm="http://schemas.microsoft.com/office/excel/2006/main">
          <x14:cfRule type="cellIs" priority="6675" operator="equal" id="{B3E39CDB-3B48-4358-BCBB-CBDD4B4161C3}">
            <xm:f>'D:\Users\dmartinez\Downloads\[Activos de Información RECOPILACION_26122017 (1).xlsx]Conversiones'!#REF!</xm:f>
            <x14:dxf>
              <font>
                <color rgb="FF9C0006"/>
              </font>
              <fill>
                <patternFill>
                  <bgColor rgb="FFFFC7CE"/>
                </patternFill>
              </fill>
            </x14:dxf>
          </x14:cfRule>
          <xm:sqref>G113:G125 G241:G298 G300:G301</xm:sqref>
        </x14:conditionalFormatting>
        <x14:conditionalFormatting xmlns:xm="http://schemas.microsoft.com/office/excel/2006/main">
          <x14:cfRule type="cellIs" priority="6674" operator="equal" id="{5B47AABA-81BB-4433-A73D-3E8B9D1A8D4D}">
            <xm:f>'D:\Users\ecastillo\AppData\Roaming\antivirus.mincomunicaciones.gov.co\Spss-Storage\Users\jarias\Downloads\[1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H113:H125 H241:H301</xm:sqref>
        </x14:conditionalFormatting>
        <x14:conditionalFormatting xmlns:xm="http://schemas.microsoft.com/office/excel/2006/main">
          <x14:cfRule type="cellIs" priority="6663" operator="equal" id="{6F33DF46-CE39-4272-A119-862F74C0210F}">
            <xm:f>'D:\Users\ychaves\Documents\Nueva carpeta\[Activos_informacion_base V2 26-05-2017.xlsx]Conversiones'!#REF!</xm:f>
            <x14:dxf>
              <font>
                <color rgb="FF9C0006"/>
              </font>
              <fill>
                <patternFill>
                  <bgColor rgb="FFFFC7CE"/>
                </patternFill>
              </fill>
            </x14:dxf>
          </x14:cfRule>
          <xm:sqref>AE113 AE145:AE190 AE196:AE204</xm:sqref>
        </x14:conditionalFormatting>
        <x14:conditionalFormatting xmlns:xm="http://schemas.microsoft.com/office/excel/2006/main">
          <x14:cfRule type="cellIs" priority="6656" operator="equal" id="{371A5727-45C2-47AC-AD80-F6B80EFA8488}">
            <xm:f>'D:\Users\ychaves\Documents\Nueva carpeta\[Activos_informacion_base V2 26-05-2017.xlsx]Conversiones'!#REF!</xm:f>
            <x14:dxf>
              <font>
                <color rgb="FF9C0006"/>
              </font>
              <fill>
                <patternFill>
                  <bgColor rgb="FFFFC7CE"/>
                </patternFill>
              </fill>
            </x14:dxf>
          </x14:cfRule>
          <xm:sqref>AE114:AE116</xm:sqref>
        </x14:conditionalFormatting>
        <x14:conditionalFormatting xmlns:xm="http://schemas.microsoft.com/office/excel/2006/main">
          <x14:cfRule type="cellIs" priority="6628" operator="equal" id="{8452318E-3F8D-4351-A442-178C3068996A}">
            <xm:f>'D:\Users\ychaves\Documents\Nueva carpeta\[Activos_informacion_base V2 26-05-2017.xlsx]Conversiones'!#REF!</xm:f>
            <x14:dxf>
              <font>
                <color rgb="FF9C0006"/>
              </font>
              <fill>
                <patternFill>
                  <bgColor rgb="FFFFC7CE"/>
                </patternFill>
              </fill>
            </x14:dxf>
          </x14:cfRule>
          <xm:sqref>AE118</xm:sqref>
        </x14:conditionalFormatting>
        <x14:conditionalFormatting xmlns:xm="http://schemas.microsoft.com/office/excel/2006/main">
          <x14:cfRule type="cellIs" priority="6621" operator="equal" id="{CC783D0F-2927-427C-9EB3-D852A41E5C3F}">
            <xm:f>'D:\Users\ychaves\Documents\Nueva carpeta\[Activos_informacion_base V2 26-05-2017.xlsx]Conversiones'!#REF!</xm:f>
            <x14:dxf>
              <font>
                <color rgb="FF9C0006"/>
              </font>
              <fill>
                <patternFill>
                  <bgColor rgb="FFFFC7CE"/>
                </patternFill>
              </fill>
            </x14:dxf>
          </x14:cfRule>
          <xm:sqref>AE119:AE120 AE124</xm:sqref>
        </x14:conditionalFormatting>
        <x14:conditionalFormatting xmlns:xm="http://schemas.microsoft.com/office/excel/2006/main">
          <x14:cfRule type="cellIs" priority="6593" operator="equal" id="{F839CC45-1EBE-442E-87CC-4171B860C5C9}">
            <xm:f>'D:\Users\ychaves\Documents\Nueva carpeta\[Activos_informacion_base V2 26-05-2017.xlsx]Conversiones'!#REF!</xm:f>
            <x14:dxf>
              <font>
                <color rgb="FF9C0006"/>
              </font>
              <fill>
                <patternFill>
                  <bgColor rgb="FFFFC7CE"/>
                </patternFill>
              </fill>
            </x14:dxf>
          </x14:cfRule>
          <xm:sqref>AE123</xm:sqref>
        </x14:conditionalFormatting>
        <x14:conditionalFormatting xmlns:xm="http://schemas.microsoft.com/office/excel/2006/main">
          <x14:cfRule type="cellIs" priority="6581" operator="equal" id="{87DC48E5-D0A4-4924-AA40-40B478F6B310}">
            <xm:f>'D:\Users\ychaves\Documents\Nueva carpeta\[Activos_informacion_base V2 26-05-2017.xlsx]Conversiones'!#REF!</xm:f>
            <x14:dxf>
              <font>
                <color rgb="FF9C0006"/>
              </font>
              <fill>
                <patternFill>
                  <bgColor rgb="FFFFC7CE"/>
                </patternFill>
              </fill>
            </x14:dxf>
          </x14:cfRule>
          <xm:sqref>AE125</xm:sqref>
        </x14:conditionalFormatting>
        <x14:conditionalFormatting xmlns:xm="http://schemas.microsoft.com/office/excel/2006/main">
          <x14:cfRule type="cellIs" priority="6574" operator="equal" id="{33AC1BFF-E75C-41FE-8E81-4A11EB5C7D85}">
            <xm:f>'D:\Users\ychaves\Documents\Nueva carpeta\[Activos_informacion_base V2 26-05-2017.xlsx]Conversiones'!#REF!</xm:f>
            <x14:dxf>
              <font>
                <color rgb="FF9C0006"/>
              </font>
              <fill>
                <patternFill>
                  <bgColor rgb="FFFFC7CE"/>
                </patternFill>
              </fill>
            </x14:dxf>
          </x14:cfRule>
          <xm:sqref>AE126</xm:sqref>
        </x14:conditionalFormatting>
        <x14:conditionalFormatting xmlns:xm="http://schemas.microsoft.com/office/excel/2006/main">
          <x14:cfRule type="cellIs" priority="6569" operator="equal" id="{4E5D65A0-CF31-45BD-B6F1-D92C84DA8050}">
            <xm:f>'D:\Users\ychaves\Documents\Nueva carpeta\[Activos_informacion_base V2 26-05-2017.xlsx]Conversiones'!#REF!</xm:f>
            <x14:dxf>
              <font>
                <color rgb="FF9C0006"/>
              </font>
              <fill>
                <patternFill>
                  <bgColor rgb="FFFFC7CE"/>
                </patternFill>
              </fill>
            </x14:dxf>
          </x14:cfRule>
          <xm:sqref>AE127:AE128 AE130</xm:sqref>
        </x14:conditionalFormatting>
        <x14:conditionalFormatting xmlns:xm="http://schemas.microsoft.com/office/excel/2006/main">
          <x14:cfRule type="cellIs" priority="6564" operator="equal" id="{A7ABEE78-230B-499D-9E98-6B291A0674AE}">
            <xm:f>'D:\Users\ychaves\Documents\Nueva carpeta\[Activos_informacion_base V2 26-05-2017.xlsx]Conversiones'!#REF!</xm:f>
            <x14:dxf>
              <font>
                <color rgb="FF9C0006"/>
              </font>
              <fill>
                <patternFill>
                  <bgColor rgb="FFFFC7CE"/>
                </patternFill>
              </fill>
            </x14:dxf>
          </x14:cfRule>
          <xm:sqref>AE129 AE131:AE132</xm:sqref>
        </x14:conditionalFormatting>
        <x14:conditionalFormatting xmlns:xm="http://schemas.microsoft.com/office/excel/2006/main">
          <x14:cfRule type="cellIs" priority="6558" operator="equal" id="{5F2C5047-A690-40F3-ABA5-F63DA6E12E32}">
            <xm:f>'D:\Users\ychaves\Documents\Nueva carpeta\[Activos_informacion_base V2 26-05-2017.xlsx]Conversiones'!#REF!</xm:f>
            <x14:dxf>
              <font>
                <color rgb="FF9C0006"/>
              </font>
              <fill>
                <patternFill>
                  <bgColor rgb="FFFFC7CE"/>
                </patternFill>
              </fill>
            </x14:dxf>
          </x14:cfRule>
          <xm:sqref>AE133:AE134 AE136</xm:sqref>
        </x14:conditionalFormatting>
        <x14:conditionalFormatting xmlns:xm="http://schemas.microsoft.com/office/excel/2006/main">
          <x14:cfRule type="cellIs" priority="6555" operator="equal" id="{43B01873-541A-44B3-B591-031638E202DC}">
            <xm:f>'D:\Users\ychaves\Documents\Nueva carpeta\[Activos_informacion_base V2 26-05-2017.xlsx]Conversiones'!#REF!</xm:f>
            <x14:dxf>
              <font>
                <color rgb="FF9C0006"/>
              </font>
              <fill>
                <patternFill>
                  <bgColor rgb="FFFFC7CE"/>
                </patternFill>
              </fill>
            </x14:dxf>
          </x14:cfRule>
          <xm:sqref>AE135 AE137</xm:sqref>
        </x14:conditionalFormatting>
        <x14:conditionalFormatting xmlns:xm="http://schemas.microsoft.com/office/excel/2006/main">
          <x14:cfRule type="cellIs" priority="6551" operator="equal" id="{35EC09C0-2741-4398-A884-2EAABCE2AC17}">
            <xm:f>'D:\Users\ychaves\Documents\Nueva carpeta\[Activos_informacion_base V2 26-05-2017.xlsx]Conversiones'!#REF!</xm:f>
            <x14:dxf>
              <font>
                <color rgb="FF9C0006"/>
              </font>
              <fill>
                <patternFill>
                  <bgColor rgb="FFFFC7CE"/>
                </patternFill>
              </fill>
            </x14:dxf>
          </x14:cfRule>
          <xm:sqref>AE138:AE144</xm:sqref>
        </x14:conditionalFormatting>
        <x14:conditionalFormatting xmlns:xm="http://schemas.microsoft.com/office/excel/2006/main">
          <x14:cfRule type="cellIs" priority="6533" operator="equal" id="{EBE78F5B-FE30-459F-BF05-6A2B1188AB44}">
            <xm:f>'D:\Users\ychaves\Documents\Nueva carpeta\[Activos_informacion_base V2 26-05-2017.xlsx]Conversiones'!#REF!</xm:f>
            <x14:dxf>
              <font>
                <color rgb="FF9C0006"/>
              </font>
              <fill>
                <patternFill>
                  <bgColor rgb="FFFFC7CE"/>
                </patternFill>
              </fill>
            </x14:dxf>
          </x14:cfRule>
          <xm:sqref>AE191</xm:sqref>
        </x14:conditionalFormatting>
        <x14:conditionalFormatting xmlns:xm="http://schemas.microsoft.com/office/excel/2006/main">
          <x14:cfRule type="cellIs" priority="6526" operator="equal" id="{70747B9B-5E59-4B57-9E87-88B7B6FE7CF9}">
            <xm:f>'D:\Users\ychaves\Documents\Nueva carpeta\[Activos_informacion_base V2 26-05-2017.xlsx]Conversiones'!#REF!</xm:f>
            <x14:dxf>
              <font>
                <color rgb="FF9C0006"/>
              </font>
              <fill>
                <patternFill>
                  <bgColor rgb="FFFFC7CE"/>
                </patternFill>
              </fill>
            </x14:dxf>
          </x14:cfRule>
          <xm:sqref>AE192</xm:sqref>
        </x14:conditionalFormatting>
        <x14:conditionalFormatting xmlns:xm="http://schemas.microsoft.com/office/excel/2006/main">
          <x14:cfRule type="cellIs" priority="6519" operator="equal" id="{43472BAA-9514-45F4-848B-27461269EA7E}">
            <xm:f>'D:\Users\ychaves\Documents\Nueva carpeta\[Activos_informacion_base V2 26-05-2017.xlsx]Conversiones'!#REF!</xm:f>
            <x14:dxf>
              <font>
                <color rgb="FF9C0006"/>
              </font>
              <fill>
                <patternFill>
                  <bgColor rgb="FFFFC7CE"/>
                </patternFill>
              </fill>
            </x14:dxf>
          </x14:cfRule>
          <xm:sqref>AE193</xm:sqref>
        </x14:conditionalFormatting>
        <x14:conditionalFormatting xmlns:xm="http://schemas.microsoft.com/office/excel/2006/main">
          <x14:cfRule type="cellIs" priority="6514" operator="equal" id="{BE315BF6-7199-464A-9474-31E1472F5CDF}">
            <xm:f>'D:\Users\ychaves\Documents\Nueva carpeta\[Activos_informacion_base V2 26-05-2017.xlsx]Conversiones'!#REF!</xm:f>
            <x14:dxf>
              <font>
                <color rgb="FF9C0006"/>
              </font>
              <fill>
                <patternFill>
                  <bgColor rgb="FFFFC7CE"/>
                </patternFill>
              </fill>
            </x14:dxf>
          </x14:cfRule>
          <xm:sqref>AE194</xm:sqref>
        </x14:conditionalFormatting>
        <x14:conditionalFormatting xmlns:xm="http://schemas.microsoft.com/office/excel/2006/main">
          <x14:cfRule type="cellIs" priority="6509" operator="equal" id="{5482C0BC-A5A5-49F1-849B-446823A339F0}">
            <xm:f>'D:\Users\ychaves\Documents\Nueva carpeta\[Activos_informacion_base V2 26-05-2017.xlsx]Conversiones'!#REF!</xm:f>
            <x14:dxf>
              <font>
                <color rgb="FF9C0006"/>
              </font>
              <fill>
                <patternFill>
                  <bgColor rgb="FFFFC7CE"/>
                </patternFill>
              </fill>
            </x14:dxf>
          </x14:cfRule>
          <xm:sqref>AE195</xm:sqref>
        </x14:conditionalFormatting>
        <x14:conditionalFormatting xmlns:xm="http://schemas.microsoft.com/office/excel/2006/main">
          <x14:cfRule type="cellIs" priority="6459" operator="equal" id="{24128A70-311D-46DF-A74E-1C0381DADF97}">
            <xm:f>'D:\Users\ychaves\Documents\Nueva carpeta\[Activos_informacion_base V2 26-05-2017.xlsx]Conversiones'!#REF!</xm:f>
            <x14:dxf>
              <font>
                <color rgb="FF9C0006"/>
              </font>
              <fill>
                <patternFill>
                  <bgColor rgb="FFFFC7CE"/>
                </patternFill>
              </fill>
            </x14:dxf>
          </x14:cfRule>
          <xm:sqref>AE241</xm:sqref>
        </x14:conditionalFormatting>
        <x14:conditionalFormatting xmlns:xm="http://schemas.microsoft.com/office/excel/2006/main">
          <x14:cfRule type="cellIs" priority="6454" operator="equal" id="{757B66FD-4DF3-44A0-A28F-8C1ED91ECC7C}">
            <xm:f>'D:\Users\ychaves\Documents\Nueva carpeta\[Activos_informacion_base V2 26-05-2017.xlsx]Conversiones'!#REF!</xm:f>
            <x14:dxf>
              <font>
                <color rgb="FF9C0006"/>
              </font>
              <fill>
                <patternFill>
                  <bgColor rgb="FFFFC7CE"/>
                </patternFill>
              </fill>
            </x14:dxf>
          </x14:cfRule>
          <xm:sqref>AE242</xm:sqref>
        </x14:conditionalFormatting>
        <x14:conditionalFormatting xmlns:xm="http://schemas.microsoft.com/office/excel/2006/main">
          <x14:cfRule type="cellIs" priority="6449" operator="equal" id="{243E1BBD-CA89-4821-A547-4E732B5E5F15}">
            <xm:f>'D:\Users\ychaves\Documents\Nueva carpeta\[Activos_informacion_base V2 26-05-2017.xlsx]Conversiones'!#REF!</xm:f>
            <x14:dxf>
              <font>
                <color rgb="FF9C0006"/>
              </font>
              <fill>
                <patternFill>
                  <bgColor rgb="FFFFC7CE"/>
                </patternFill>
              </fill>
            </x14:dxf>
          </x14:cfRule>
          <xm:sqref>AE243</xm:sqref>
        </x14:conditionalFormatting>
        <x14:conditionalFormatting xmlns:xm="http://schemas.microsoft.com/office/excel/2006/main">
          <x14:cfRule type="cellIs" priority="6442" operator="equal" id="{B0C72F9E-C79A-43E2-B372-0B37E1C03A9E}">
            <xm:f>'D:\Users\ychaves\Documents\Nueva carpeta\[Activos_informacion_base V2 26-05-2017.xlsx]Conversiones'!#REF!</xm:f>
            <x14:dxf>
              <font>
                <color rgb="FF9C0006"/>
              </font>
              <fill>
                <patternFill>
                  <bgColor rgb="FFFFC7CE"/>
                </patternFill>
              </fill>
            </x14:dxf>
          </x14:cfRule>
          <xm:sqref>AE244</xm:sqref>
        </x14:conditionalFormatting>
        <x14:conditionalFormatting xmlns:xm="http://schemas.microsoft.com/office/excel/2006/main">
          <x14:cfRule type="cellIs" priority="6435" operator="equal" id="{3F689AE0-2777-4CAB-A3A1-05A8AF52CC80}">
            <xm:f>'D:\Users\ychaves\Documents\Nueva carpeta\[Activos_informacion_base V2 26-05-2017.xlsx]Conversiones'!#REF!</xm:f>
            <x14:dxf>
              <font>
                <color rgb="FF9C0006"/>
              </font>
              <fill>
                <patternFill>
                  <bgColor rgb="FFFFC7CE"/>
                </patternFill>
              </fill>
            </x14:dxf>
          </x14:cfRule>
          <xm:sqref>AE245</xm:sqref>
        </x14:conditionalFormatting>
        <x14:conditionalFormatting xmlns:xm="http://schemas.microsoft.com/office/excel/2006/main">
          <x14:cfRule type="cellIs" priority="6428" operator="equal" id="{BF649117-284A-4406-A9C2-4CBAE264F32A}">
            <xm:f>'D:\Users\ychaves\Documents\Nueva carpeta\[Activos_informacion_base V2 26-05-2017.xlsx]Conversiones'!#REF!</xm:f>
            <x14:dxf>
              <font>
                <color rgb="FF9C0006"/>
              </font>
              <fill>
                <patternFill>
                  <bgColor rgb="FFFFC7CE"/>
                </patternFill>
              </fill>
            </x14:dxf>
          </x14:cfRule>
          <xm:sqref>AE246:AE253</xm:sqref>
        </x14:conditionalFormatting>
        <x14:conditionalFormatting xmlns:xm="http://schemas.microsoft.com/office/excel/2006/main">
          <x14:cfRule type="cellIs" priority="6386" operator="equal" id="{2065FEDA-5A06-4575-AC15-FC0C403543D8}">
            <xm:f>'D:\Users\ychaves\Documents\Nueva carpeta\[Activos_informacion_base V2 26-05-2017.xlsx]Conversiones'!#REF!</xm:f>
            <x14:dxf>
              <font>
                <color rgb="FF9C0006"/>
              </font>
              <fill>
                <patternFill>
                  <bgColor rgb="FFFFC7CE"/>
                </patternFill>
              </fill>
            </x14:dxf>
          </x14:cfRule>
          <xm:sqref>AE254</xm:sqref>
        </x14:conditionalFormatting>
        <x14:conditionalFormatting xmlns:xm="http://schemas.microsoft.com/office/excel/2006/main">
          <x14:cfRule type="cellIs" priority="6381" operator="equal" id="{795654A4-2F53-4B8D-9EB9-F419B1C5A949}">
            <xm:f>'D:\Users\ychaves\Documents\Nueva carpeta\[Activos_informacion_base V2 26-05-2017.xlsx]Conversiones'!#REF!</xm:f>
            <x14:dxf>
              <font>
                <color rgb="FF9C0006"/>
              </font>
              <fill>
                <patternFill>
                  <bgColor rgb="FFFFC7CE"/>
                </patternFill>
              </fill>
            </x14:dxf>
          </x14:cfRule>
          <xm:sqref>AE255</xm:sqref>
        </x14:conditionalFormatting>
        <x14:conditionalFormatting xmlns:xm="http://schemas.microsoft.com/office/excel/2006/main">
          <x14:cfRule type="cellIs" priority="6378" operator="equal" id="{C0D467BC-AD42-49CB-8701-986F4864AC8F}">
            <xm:f>'D:\Users\ychaves\Documents\Nueva carpeta\[Activos_informacion_base V2 26-05-2017.xlsx]Conversiones'!#REF!</xm:f>
            <x14:dxf>
              <font>
                <color rgb="FF9C0006"/>
              </font>
              <fill>
                <patternFill>
                  <bgColor rgb="FFFFC7CE"/>
                </patternFill>
              </fill>
            </x14:dxf>
          </x14:cfRule>
          <xm:sqref>AE256</xm:sqref>
        </x14:conditionalFormatting>
        <x14:conditionalFormatting xmlns:xm="http://schemas.microsoft.com/office/excel/2006/main">
          <x14:cfRule type="cellIs" priority="6373" operator="equal" id="{424E1093-3143-4966-A671-BD93E3CA358C}">
            <xm:f>'D:\Users\ychaves\Documents\Nueva carpeta\[Activos_informacion_base V2 26-05-2017.xlsx]Conversiones'!#REF!</xm:f>
            <x14:dxf>
              <font>
                <color rgb="FF9C0006"/>
              </font>
              <fill>
                <patternFill>
                  <bgColor rgb="FFFFC7CE"/>
                </patternFill>
              </fill>
            </x14:dxf>
          </x14:cfRule>
          <xm:sqref>AE257</xm:sqref>
        </x14:conditionalFormatting>
        <x14:conditionalFormatting xmlns:xm="http://schemas.microsoft.com/office/excel/2006/main">
          <x14:cfRule type="cellIs" priority="6366" operator="equal" id="{FAC17FB3-CDD4-4845-B9D7-1045DBA6DCA3}">
            <xm:f>'D:\Users\ychaves\Documents\Nueva carpeta\[Activos_informacion_base V2 26-05-2017.xlsx]Conversiones'!#REF!</xm:f>
            <x14:dxf>
              <font>
                <color rgb="FF9C0006"/>
              </font>
              <fill>
                <patternFill>
                  <bgColor rgb="FFFFC7CE"/>
                </patternFill>
              </fill>
            </x14:dxf>
          </x14:cfRule>
          <xm:sqref>AE258</xm:sqref>
        </x14:conditionalFormatting>
        <x14:conditionalFormatting xmlns:xm="http://schemas.microsoft.com/office/excel/2006/main">
          <x14:cfRule type="cellIs" priority="6359" operator="equal" id="{D98501AC-4B86-4F3A-85E9-AC0AD076CACD}">
            <xm:f>'D:\Users\ychaves\Documents\Nueva carpeta\[Activos_informacion_base V2 26-05-2017.xlsx]Conversiones'!#REF!</xm:f>
            <x14:dxf>
              <font>
                <color rgb="FF9C0006"/>
              </font>
              <fill>
                <patternFill>
                  <bgColor rgb="FFFFC7CE"/>
                </patternFill>
              </fill>
            </x14:dxf>
          </x14:cfRule>
          <xm:sqref>AE259:AE296 AE298</xm:sqref>
        </x14:conditionalFormatting>
        <x14:conditionalFormatting xmlns:xm="http://schemas.microsoft.com/office/excel/2006/main">
          <x14:cfRule type="cellIs" priority="6162" operator="equal" id="{E0775CCF-1A4F-445B-95A3-2254B6373E77}">
            <xm:f>'D:\Users\dmartinez\Downloads\[Activos de Información RECOPILACION_26122017 (1).xlsx]Conversiones'!#REF!</xm:f>
            <x14:dxf>
              <font>
                <color rgb="FF9C0006"/>
              </font>
              <fill>
                <patternFill>
                  <bgColor rgb="FFFFC7CE"/>
                </patternFill>
              </fill>
            </x14:dxf>
          </x14:cfRule>
          <xm:sqref>E129:E191 G145:G240 E196:F196 G126:G143 E201:F301</xm:sqref>
        </x14:conditionalFormatting>
        <x14:conditionalFormatting xmlns:xm="http://schemas.microsoft.com/office/excel/2006/main">
          <x14:cfRule type="cellIs" priority="6161" operator="equal" id="{7772B04F-990F-4E89-9292-3481AA1774DA}">
            <xm:f>'D:\Users\ecastillo\AppData\Roaming\antivirus.mincomunicaciones.gov.co\Spss-Storage\Users\jarias\Downloads\[1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H223:H240 H126:H150</xm:sqref>
        </x14:conditionalFormatting>
        <x14:conditionalFormatting xmlns:xm="http://schemas.microsoft.com/office/excel/2006/main">
          <x14:cfRule type="cellIs" priority="6160" operator="equal" id="{5217D60D-1610-407A-86BD-ED6BF3F624D8}">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H151:H165 H191:H222 J196:J203</xm:sqref>
        </x14:conditionalFormatting>
        <x14:conditionalFormatting xmlns:xm="http://schemas.microsoft.com/office/excel/2006/main">
          <x14:cfRule type="cellIs" priority="6159" operator="equal" id="{31BC8340-91EB-4B9D-9AF3-ABDB3391BB63}">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H166:H167</xm:sqref>
        </x14:conditionalFormatting>
        <x14:conditionalFormatting xmlns:xm="http://schemas.microsoft.com/office/excel/2006/main">
          <x14:cfRule type="cellIs" priority="6158" operator="equal" id="{8DF4B74A-AE65-4041-A545-46AABEAAE8F9}">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H168:H169</xm:sqref>
        </x14:conditionalFormatting>
        <x14:conditionalFormatting xmlns:xm="http://schemas.microsoft.com/office/excel/2006/main">
          <x14:cfRule type="cellIs" priority="6157" operator="equal" id="{C611794E-5F56-467B-94E1-8B387C5BF028}">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H170</xm:sqref>
        </x14:conditionalFormatting>
        <x14:conditionalFormatting xmlns:xm="http://schemas.microsoft.com/office/excel/2006/main">
          <x14:cfRule type="cellIs" priority="6156" operator="equal" id="{8A518BB0-9F6A-4352-89CB-B6CA17025216}">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H171</xm:sqref>
        </x14:conditionalFormatting>
        <x14:conditionalFormatting xmlns:xm="http://schemas.microsoft.com/office/excel/2006/main">
          <x14:cfRule type="cellIs" priority="6155" operator="equal" id="{C7930735-9EC0-401A-B418-1636CB23C552}">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H172:H173</xm:sqref>
        </x14:conditionalFormatting>
        <x14:conditionalFormatting xmlns:xm="http://schemas.microsoft.com/office/excel/2006/main">
          <x14:cfRule type="cellIs" priority="6154" operator="equal" id="{36D6FFD5-81C1-4CF7-9E3F-B548743BCAA6}">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H174:H175</xm:sqref>
        </x14:conditionalFormatting>
        <x14:conditionalFormatting xmlns:xm="http://schemas.microsoft.com/office/excel/2006/main">
          <x14:cfRule type="cellIs" priority="6153" operator="equal" id="{D7725A9F-C922-4D3B-9ED4-E4558E879862}">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H176</xm:sqref>
        </x14:conditionalFormatting>
        <x14:conditionalFormatting xmlns:xm="http://schemas.microsoft.com/office/excel/2006/main">
          <x14:cfRule type="cellIs" priority="6152" operator="equal" id="{1AA32DCB-1E96-4185-867F-ED4F1A6B31E1}">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H177</xm:sqref>
        </x14:conditionalFormatting>
        <x14:conditionalFormatting xmlns:xm="http://schemas.microsoft.com/office/excel/2006/main">
          <x14:cfRule type="cellIs" priority="6151" operator="equal" id="{78AD37BA-5987-47A7-B92E-49DA616D6ADB}">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H178:H179</xm:sqref>
        </x14:conditionalFormatting>
        <x14:conditionalFormatting xmlns:xm="http://schemas.microsoft.com/office/excel/2006/main">
          <x14:cfRule type="cellIs" priority="6150" operator="equal" id="{5970A20C-AA5C-4867-AD1D-2AF6A40CB387}">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H180</xm:sqref>
        </x14:conditionalFormatting>
        <x14:conditionalFormatting xmlns:xm="http://schemas.microsoft.com/office/excel/2006/main">
          <x14:cfRule type="cellIs" priority="6149" operator="equal" id="{3CC49146-EB53-4259-BD0A-1F996150C070}">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H181:H190</xm:sqref>
        </x14:conditionalFormatting>
        <x14:conditionalFormatting xmlns:xm="http://schemas.microsoft.com/office/excel/2006/main">
          <x14:cfRule type="cellIs" priority="6146" operator="equal" id="{D1361EC4-4EB6-4C33-97EB-EDC072E27B59}">
            <xm:f>'D:\Users\ymontilla\OneDrive - Ministerio de Tecnologías de la Información y las Comunicaciones MINTIC\Carpeta TI\Activos de Información\2018_2S\[11.Activos información RECOPILACION_semestre2- 2018.xlsx]Conversiones'!#REF!</xm:f>
            <x14:dxf>
              <font>
                <color rgb="FF9C0006"/>
              </font>
              <fill>
                <patternFill>
                  <bgColor rgb="FFFFC7CE"/>
                </patternFill>
              </fill>
            </x14:dxf>
          </x14:cfRule>
          <xm:sqref>J204</xm:sqref>
        </x14:conditionalFormatting>
        <x14:conditionalFormatting xmlns:xm="http://schemas.microsoft.com/office/excel/2006/main">
          <x14:cfRule type="cellIs" priority="6145" operator="equal" id="{62037738-2AD4-485A-9AC3-B6B33F5095EE}">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J204</xm:sqref>
        </x14:conditionalFormatting>
        <x14:conditionalFormatting xmlns:xm="http://schemas.microsoft.com/office/excel/2006/main">
          <x14:cfRule type="cellIs" priority="6144" operator="equal" id="{67A0C615-5F45-4AB3-AC55-EB1B37AE0316}">
            <xm:f>'D:\activos 2s2016\2017\entregado areas\[16_Activos_informacion_nuevo_instrumento_OTI.xlsx]Conversiones'!#REF!</xm:f>
            <x14:dxf>
              <font>
                <color rgb="FF9C0006"/>
              </font>
              <fill>
                <patternFill>
                  <bgColor rgb="FFFFC7CE"/>
                </patternFill>
              </fill>
            </x14:dxf>
          </x14:cfRule>
          <xm:sqref>J207 J219:J221</xm:sqref>
        </x14:conditionalFormatting>
        <x14:conditionalFormatting xmlns:xm="http://schemas.microsoft.com/office/excel/2006/main">
          <x14:cfRule type="cellIs" priority="6143" operator="equal" id="{6054E912-BCAA-4418-B131-1F31A04B6E0B}">
            <xm:f>'D:\activos 2s2016\2017\entregado areas\[16_Activos_informacion_nuevo_instrumento_OTI.xlsx]Conversiones'!#REF!</xm:f>
            <x14:dxf>
              <font>
                <color rgb="FF9C0006"/>
              </font>
              <fill>
                <patternFill>
                  <bgColor rgb="FFFFC7CE"/>
                </patternFill>
              </fill>
            </x14:dxf>
          </x14:cfRule>
          <xm:sqref>J219:J221</xm:sqref>
        </x14:conditionalFormatting>
        <x14:conditionalFormatting xmlns:xm="http://schemas.microsoft.com/office/excel/2006/main">
          <x14:cfRule type="cellIs" priority="6141" operator="equal" id="{17840A90-2C9B-4A74-B2C5-690D91915FAF}">
            <xm:f>'D:\Users\mcubillos\AppData\Local\Microsoft\Windows\Temporary Internet Files\Content.Outlook\26RDPBWS\[Activos_Informacion-Repo_AE.xlsx]Conversiones'!#REF!</xm:f>
            <x14:dxf>
              <font>
                <color rgb="FF9C0006"/>
              </font>
              <fill>
                <patternFill>
                  <bgColor rgb="FFFFC7CE"/>
                </patternFill>
              </fill>
            </x14:dxf>
          </x14:cfRule>
          <xm:sqref>J222:J223</xm:sqref>
        </x14:conditionalFormatting>
        <x14:conditionalFormatting xmlns:xm="http://schemas.microsoft.com/office/excel/2006/main">
          <x14:cfRule type="cellIs" priority="6140" operator="equal" id="{B8018240-E3A9-4D42-BF52-6538378A6B18}">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J224</xm:sqref>
        </x14:conditionalFormatting>
        <x14:conditionalFormatting xmlns:xm="http://schemas.microsoft.com/office/excel/2006/main">
          <x14:cfRule type="cellIs" priority="6139" operator="equal" id="{6D71A9F1-74B9-4E87-8557-038E5941B813}">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J235:J237 J239</xm:sqref>
        </x14:conditionalFormatting>
        <x14:conditionalFormatting xmlns:xm="http://schemas.microsoft.com/office/excel/2006/main">
          <x14:cfRule type="cellIs" priority="6136" operator="equal" id="{8045E5B1-6856-4BED-BDA2-26C7CE2E90AC}">
            <xm:f>'D:\Users\ychaves\Documents\Nueva carpeta\[Activos_informacion_base V2 26-05-2017.xlsx]Conversiones'!#REF!</xm:f>
            <x14:dxf>
              <font>
                <color rgb="FF9C0006"/>
              </font>
              <fill>
                <patternFill>
                  <bgColor rgb="FFFFC7CE"/>
                </patternFill>
              </fill>
            </x14:dxf>
          </x14:cfRule>
          <xm:sqref>AE205</xm:sqref>
        </x14:conditionalFormatting>
        <x14:conditionalFormatting xmlns:xm="http://schemas.microsoft.com/office/excel/2006/main">
          <x14:cfRule type="cellIs" priority="6133" operator="equal" id="{6A464B07-FBB4-4F22-92B3-49C4610B1DB5}">
            <xm:f>'D:\Users\ychaves\Documents\Nueva carpeta\[Activos_informacion_base V2 26-05-2017.xlsx]Conversiones'!#REF!</xm:f>
            <x14:dxf>
              <font>
                <color rgb="FF9C0006"/>
              </font>
              <fill>
                <patternFill>
                  <bgColor rgb="FFFFC7CE"/>
                </patternFill>
              </fill>
            </x14:dxf>
          </x14:cfRule>
          <xm:sqref>AE206</xm:sqref>
        </x14:conditionalFormatting>
        <x14:conditionalFormatting xmlns:xm="http://schemas.microsoft.com/office/excel/2006/main">
          <x14:cfRule type="cellIs" priority="6130" operator="equal" id="{26D9AFAC-75DD-45E3-916F-168AB4FBCCDD}">
            <xm:f>'D:\Users\ychaves\Documents\Nueva carpeta\[Activos_informacion_base V2 26-05-2017.xlsx]Conversiones'!#REF!</xm:f>
            <x14:dxf>
              <font>
                <color rgb="FF9C0006"/>
              </font>
              <fill>
                <patternFill>
                  <bgColor rgb="FFFFC7CE"/>
                </patternFill>
              </fill>
            </x14:dxf>
          </x14:cfRule>
          <xm:sqref>AE207</xm:sqref>
        </x14:conditionalFormatting>
        <x14:conditionalFormatting xmlns:xm="http://schemas.microsoft.com/office/excel/2006/main">
          <x14:cfRule type="cellIs" priority="6127" operator="equal" id="{F626D21A-B33C-467C-BBBE-34A51A2799C4}">
            <xm:f>'D:\Users\ychaves\Documents\Nueva carpeta\[Activos_informacion_base V2 26-05-2017.xlsx]Conversiones'!#REF!</xm:f>
            <x14:dxf>
              <font>
                <color rgb="FF9C0006"/>
              </font>
              <fill>
                <patternFill>
                  <bgColor rgb="FFFFC7CE"/>
                </patternFill>
              </fill>
            </x14:dxf>
          </x14:cfRule>
          <xm:sqref>AE208</xm:sqref>
        </x14:conditionalFormatting>
        <x14:conditionalFormatting xmlns:xm="http://schemas.microsoft.com/office/excel/2006/main">
          <x14:cfRule type="cellIs" priority="6124" operator="equal" id="{AFCF165B-A596-4841-80FF-4D76A9F544A5}">
            <xm:f>'D:\Users\ychaves\Documents\Nueva carpeta\[Activos_informacion_base V2 26-05-2017.xlsx]Conversiones'!#REF!</xm:f>
            <x14:dxf>
              <font>
                <color rgb="FF9C0006"/>
              </font>
              <fill>
                <patternFill>
                  <bgColor rgb="FFFFC7CE"/>
                </patternFill>
              </fill>
            </x14:dxf>
          </x14:cfRule>
          <xm:sqref>AE209</xm:sqref>
        </x14:conditionalFormatting>
        <x14:conditionalFormatting xmlns:xm="http://schemas.microsoft.com/office/excel/2006/main">
          <x14:cfRule type="cellIs" priority="6121" operator="equal" id="{38478035-1D70-44AE-B325-6459E59FE75A}">
            <xm:f>'D:\Users\ychaves\Documents\Nueva carpeta\[Activos_informacion_base V2 26-05-2017.xlsx]Conversiones'!#REF!</xm:f>
            <x14:dxf>
              <font>
                <color rgb="FF9C0006"/>
              </font>
              <fill>
                <patternFill>
                  <bgColor rgb="FFFFC7CE"/>
                </patternFill>
              </fill>
            </x14:dxf>
          </x14:cfRule>
          <xm:sqref>AE210</xm:sqref>
        </x14:conditionalFormatting>
        <x14:conditionalFormatting xmlns:xm="http://schemas.microsoft.com/office/excel/2006/main">
          <x14:cfRule type="cellIs" priority="6118" operator="equal" id="{F5875D0E-25DF-4BC8-8AD2-64D90AD21FC9}">
            <xm:f>'D:\Users\ychaves\Documents\Nueva carpeta\[Activos_informacion_base V2 26-05-2017.xlsx]Conversiones'!#REF!</xm:f>
            <x14:dxf>
              <font>
                <color rgb="FF9C0006"/>
              </font>
              <fill>
                <patternFill>
                  <bgColor rgb="FFFFC7CE"/>
                </patternFill>
              </fill>
            </x14:dxf>
          </x14:cfRule>
          <xm:sqref>AE211</xm:sqref>
        </x14:conditionalFormatting>
        <x14:conditionalFormatting xmlns:xm="http://schemas.microsoft.com/office/excel/2006/main">
          <x14:cfRule type="cellIs" priority="6115" operator="equal" id="{DBCD350F-0E74-4894-BE9A-970B2633371B}">
            <xm:f>'D:\Users\ychaves\Documents\Nueva carpeta\[Activos_informacion_base V2 26-05-2017.xlsx]Conversiones'!#REF!</xm:f>
            <x14:dxf>
              <font>
                <color rgb="FF9C0006"/>
              </font>
              <fill>
                <patternFill>
                  <bgColor rgb="FFFFC7CE"/>
                </patternFill>
              </fill>
            </x14:dxf>
          </x14:cfRule>
          <xm:sqref>AE212</xm:sqref>
        </x14:conditionalFormatting>
        <x14:conditionalFormatting xmlns:xm="http://schemas.microsoft.com/office/excel/2006/main">
          <x14:cfRule type="cellIs" priority="6112" operator="equal" id="{6E5157EA-21A9-4DC9-B09E-8F0D3ADAAF68}">
            <xm:f>'D:\Users\ychaves\Documents\Nueva carpeta\[Activos_informacion_base V2 26-05-2017.xlsx]Conversiones'!#REF!</xm:f>
            <x14:dxf>
              <font>
                <color rgb="FF9C0006"/>
              </font>
              <fill>
                <patternFill>
                  <bgColor rgb="FFFFC7CE"/>
                </patternFill>
              </fill>
            </x14:dxf>
          </x14:cfRule>
          <xm:sqref>AE213</xm:sqref>
        </x14:conditionalFormatting>
        <x14:conditionalFormatting xmlns:xm="http://schemas.microsoft.com/office/excel/2006/main">
          <x14:cfRule type="cellIs" priority="6109" operator="equal" id="{28F12DBF-6307-4CDC-B310-4A7864A03A0B}">
            <xm:f>'D:\Users\ychaves\Documents\Nueva carpeta\[Activos_informacion_base V2 26-05-2017.xlsx]Conversiones'!#REF!</xm:f>
            <x14:dxf>
              <font>
                <color rgb="FF9C0006"/>
              </font>
              <fill>
                <patternFill>
                  <bgColor rgb="FFFFC7CE"/>
                </patternFill>
              </fill>
            </x14:dxf>
          </x14:cfRule>
          <xm:sqref>AE214</xm:sqref>
        </x14:conditionalFormatting>
        <x14:conditionalFormatting xmlns:xm="http://schemas.microsoft.com/office/excel/2006/main">
          <x14:cfRule type="cellIs" priority="6106" operator="equal" id="{63B9CCAD-E961-461D-916F-82BC0FFE2B48}">
            <xm:f>'D:\Users\ychaves\Documents\Nueva carpeta\[Activos_informacion_base V2 26-05-2017.xlsx]Conversiones'!#REF!</xm:f>
            <x14:dxf>
              <font>
                <color rgb="FF9C0006"/>
              </font>
              <fill>
                <patternFill>
                  <bgColor rgb="FFFFC7CE"/>
                </patternFill>
              </fill>
            </x14:dxf>
          </x14:cfRule>
          <xm:sqref>AE215</xm:sqref>
        </x14:conditionalFormatting>
        <x14:conditionalFormatting xmlns:xm="http://schemas.microsoft.com/office/excel/2006/main">
          <x14:cfRule type="cellIs" priority="6103" operator="equal" id="{3B5C9153-64A8-40DB-8493-B9CB2B7FF418}">
            <xm:f>'D:\Users\ychaves\Documents\Nueva carpeta\[Activos_informacion_base V2 26-05-2017.xlsx]Conversiones'!#REF!</xm:f>
            <x14:dxf>
              <font>
                <color rgb="FF9C0006"/>
              </font>
              <fill>
                <patternFill>
                  <bgColor rgb="FFFFC7CE"/>
                </patternFill>
              </fill>
            </x14:dxf>
          </x14:cfRule>
          <xm:sqref>AE216</xm:sqref>
        </x14:conditionalFormatting>
        <x14:conditionalFormatting xmlns:xm="http://schemas.microsoft.com/office/excel/2006/main">
          <x14:cfRule type="cellIs" priority="6100" operator="equal" id="{B18EDD47-684C-4AC5-B11F-61D7B34118FF}">
            <xm:f>'D:\Users\ychaves\Documents\Nueva carpeta\[Activos_informacion_base V2 26-05-2017.xlsx]Conversiones'!#REF!</xm:f>
            <x14:dxf>
              <font>
                <color rgb="FF9C0006"/>
              </font>
              <fill>
                <patternFill>
                  <bgColor rgb="FFFFC7CE"/>
                </patternFill>
              </fill>
            </x14:dxf>
          </x14:cfRule>
          <xm:sqref>AE217</xm:sqref>
        </x14:conditionalFormatting>
        <x14:conditionalFormatting xmlns:xm="http://schemas.microsoft.com/office/excel/2006/main">
          <x14:cfRule type="cellIs" priority="6097" operator="equal" id="{98025F56-7366-49F1-893D-8E4371812C63}">
            <xm:f>'D:\Users\ychaves\Documents\Nueva carpeta\[Activos_informacion_base V2 26-05-2017.xlsx]Conversiones'!#REF!</xm:f>
            <x14:dxf>
              <font>
                <color rgb="FF9C0006"/>
              </font>
              <fill>
                <patternFill>
                  <bgColor rgb="FFFFC7CE"/>
                </patternFill>
              </fill>
            </x14:dxf>
          </x14:cfRule>
          <xm:sqref>AE218</xm:sqref>
        </x14:conditionalFormatting>
        <x14:conditionalFormatting xmlns:xm="http://schemas.microsoft.com/office/excel/2006/main">
          <x14:cfRule type="cellIs" priority="6094" operator="equal" id="{93E3EEAE-A594-471E-8B43-3C712F01F695}">
            <xm:f>'D:\Users\ychaves\Documents\Nueva carpeta\[Activos_informacion_base V2 26-05-2017.xlsx]Conversiones'!#REF!</xm:f>
            <x14:dxf>
              <font>
                <color rgb="FF9C0006"/>
              </font>
              <fill>
                <patternFill>
                  <bgColor rgb="FFFFC7CE"/>
                </patternFill>
              </fill>
            </x14:dxf>
          </x14:cfRule>
          <xm:sqref>AE219</xm:sqref>
        </x14:conditionalFormatting>
        <x14:conditionalFormatting xmlns:xm="http://schemas.microsoft.com/office/excel/2006/main">
          <x14:cfRule type="cellIs" priority="6091" operator="equal" id="{C01DD98C-C22D-4CD3-843E-9B893E4EE6EF}">
            <xm:f>'D:\Users\ychaves\Documents\Nueva carpeta\[Activos_informacion_base V2 26-05-2017.xlsx]Conversiones'!#REF!</xm:f>
            <x14:dxf>
              <font>
                <color rgb="FF9C0006"/>
              </font>
              <fill>
                <patternFill>
                  <bgColor rgb="FFFFC7CE"/>
                </patternFill>
              </fill>
            </x14:dxf>
          </x14:cfRule>
          <xm:sqref>AE220</xm:sqref>
        </x14:conditionalFormatting>
        <x14:conditionalFormatting xmlns:xm="http://schemas.microsoft.com/office/excel/2006/main">
          <x14:cfRule type="cellIs" priority="6090" operator="equal" id="{F65A9550-A3FC-4228-B16F-9397F12CC8DF}">
            <xm:f>'D:\Users\ychaves\Documents\Nueva carpeta\[Activos_informacion_base V2 26-05-2017.xlsx]Conversiones'!#REF!</xm:f>
            <x14:dxf>
              <font>
                <color rgb="FF9C0006"/>
              </font>
              <fill>
                <patternFill>
                  <bgColor rgb="FFFFC7CE"/>
                </patternFill>
              </fill>
            </x14:dxf>
          </x14:cfRule>
          <xm:sqref>AE221</xm:sqref>
        </x14:conditionalFormatting>
        <x14:conditionalFormatting xmlns:xm="http://schemas.microsoft.com/office/excel/2006/main">
          <x14:cfRule type="cellIs" priority="6087" operator="equal" id="{9A20D0ED-ADE3-4A39-B4E3-4BE002F9D4B4}">
            <xm:f>'D:\Users\ychaves\Documents\Nueva carpeta\[Activos_informacion_base V2 26-05-2017.xlsx]Conversiones'!#REF!</xm:f>
            <x14:dxf>
              <font>
                <color rgb="FF9C0006"/>
              </font>
              <fill>
                <patternFill>
                  <bgColor rgb="FFFFC7CE"/>
                </patternFill>
              </fill>
            </x14:dxf>
          </x14:cfRule>
          <xm:sqref>AE222</xm:sqref>
        </x14:conditionalFormatting>
        <x14:conditionalFormatting xmlns:xm="http://schemas.microsoft.com/office/excel/2006/main">
          <x14:cfRule type="cellIs" priority="6084" operator="equal" id="{F37FE9C7-CBCA-47FB-95CC-654E94CCAF0C}">
            <xm:f>'D:\Users\ychaves\Documents\Nueva carpeta\[Activos_informacion_base V2 26-05-2017.xlsx]Conversiones'!#REF!</xm:f>
            <x14:dxf>
              <font>
                <color rgb="FF9C0006"/>
              </font>
              <fill>
                <patternFill>
                  <bgColor rgb="FFFFC7CE"/>
                </patternFill>
              </fill>
            </x14:dxf>
          </x14:cfRule>
          <xm:sqref>AE223</xm:sqref>
        </x14:conditionalFormatting>
        <x14:conditionalFormatting xmlns:xm="http://schemas.microsoft.com/office/excel/2006/main">
          <x14:cfRule type="cellIs" priority="6081" operator="equal" id="{CD7B47A8-0820-49BF-9505-6BED8409083A}">
            <xm:f>'D:\Users\ychaves\Documents\Nueva carpeta\[Activos_informacion_base V2 26-05-2017.xlsx]Conversiones'!#REF!</xm:f>
            <x14:dxf>
              <font>
                <color rgb="FF9C0006"/>
              </font>
              <fill>
                <patternFill>
                  <bgColor rgb="FFFFC7CE"/>
                </patternFill>
              </fill>
            </x14:dxf>
          </x14:cfRule>
          <xm:sqref>AE224 AE226 AE228 AE230 AE232 AE234 AE236 AE238</xm:sqref>
        </x14:conditionalFormatting>
        <x14:conditionalFormatting xmlns:xm="http://schemas.microsoft.com/office/excel/2006/main">
          <x14:cfRule type="cellIs" priority="6078" operator="equal" id="{0C3A5258-3126-4FDA-A999-E45A4AEE986D}">
            <xm:f>'D:\Users\ychaves\Documents\Nueva carpeta\[Activos_informacion_base V2 26-05-2017.xlsx]Conversiones'!#REF!</xm:f>
            <x14:dxf>
              <font>
                <color rgb="FF9C0006"/>
              </font>
              <fill>
                <patternFill>
                  <bgColor rgb="FFFFC7CE"/>
                </patternFill>
              </fill>
            </x14:dxf>
          </x14:cfRule>
          <xm:sqref>AE225 AE227 AE229 AE231 AE233 AE235 AE237 AE239</xm:sqref>
        </x14:conditionalFormatting>
        <x14:conditionalFormatting xmlns:xm="http://schemas.microsoft.com/office/excel/2006/main">
          <x14:cfRule type="cellIs" priority="6047" operator="equal" id="{34E86020-4B07-411A-99F5-B1DBE2ACCBEF}">
            <xm:f>'D:\Users\ychaves\Documents\Nueva carpeta\[Activos_informacion_base V2 26-05-2017.xlsx]Conversiones'!#REF!</xm:f>
            <x14:dxf>
              <font>
                <color rgb="FF9C0006"/>
              </font>
              <fill>
                <patternFill>
                  <bgColor rgb="FFFFC7CE"/>
                </patternFill>
              </fill>
            </x14:dxf>
          </x14:cfRule>
          <xm:sqref>AE240</xm:sqref>
        </x14:conditionalFormatting>
        <x14:conditionalFormatting xmlns:xm="http://schemas.microsoft.com/office/excel/2006/main">
          <x14:cfRule type="cellIs" priority="5969" operator="equal" id="{49B95109-B1A6-47D3-B246-F30B536B423D}">
            <xm:f>'D:\Users\dmartinez\Downloads\[Activos de Información RECOPILACION_26122017 (1).xlsx]Conversiones'!#REF!</xm:f>
            <x14:dxf>
              <font>
                <color rgb="FF9C0006"/>
              </font>
              <fill>
                <patternFill>
                  <bgColor rgb="FFFFC7CE"/>
                </patternFill>
              </fill>
            </x14:dxf>
          </x14:cfRule>
          <xm:sqref>G144</xm:sqref>
        </x14:conditionalFormatting>
        <x14:conditionalFormatting xmlns:xm="http://schemas.microsoft.com/office/excel/2006/main">
          <x14:cfRule type="cellIs" priority="5967" operator="equal" id="{7E7EE68F-D9C3-4DDB-9A0A-F04DDE05B848}">
            <xm:f>'D:\Users\dmartinez\Downloads\[Activos de Información RECOPILACION_26122017 (1).xlsx]Conversiones'!#REF!</xm:f>
            <x14:dxf>
              <font>
                <color rgb="FF9C0006"/>
              </font>
              <fill>
                <patternFill>
                  <bgColor rgb="FFFFC7CE"/>
                </patternFill>
              </fill>
            </x14:dxf>
          </x14:cfRule>
          <xm:sqref>F127</xm:sqref>
        </x14:conditionalFormatting>
        <x14:conditionalFormatting xmlns:xm="http://schemas.microsoft.com/office/excel/2006/main">
          <x14:cfRule type="cellIs" priority="5966" operator="equal" id="{8044338F-46B0-4E74-B2AA-FE6A4A14B3BA}">
            <xm:f>'D:\Users\dmartinez\Downloads\[Activos de Información RECOPILACION_26122017 (1).xlsx]Conversiones'!#REF!</xm:f>
            <x14:dxf>
              <font>
                <color rgb="FF9C0006"/>
              </font>
              <fill>
                <patternFill>
                  <bgColor rgb="FFFFC7CE"/>
                </patternFill>
              </fill>
            </x14:dxf>
          </x14:cfRule>
          <xm:sqref>E127</xm:sqref>
        </x14:conditionalFormatting>
        <x14:conditionalFormatting xmlns:xm="http://schemas.microsoft.com/office/excel/2006/main">
          <x14:cfRule type="cellIs" priority="5965" operator="equal" id="{EC35929D-61BA-4869-94FB-247887E8F13D}">
            <xm:f>'D:\Users\dmartinez\Downloads\[Activos de Información RECOPILACION_26122017 (1).xlsx]Conversiones'!#REF!</xm:f>
            <x14:dxf>
              <font>
                <color rgb="FF9C0006"/>
              </font>
              <fill>
                <patternFill>
                  <bgColor rgb="FFFFC7CE"/>
                </patternFill>
              </fill>
            </x14:dxf>
          </x14:cfRule>
          <xm:sqref>F128</xm:sqref>
        </x14:conditionalFormatting>
        <x14:conditionalFormatting xmlns:xm="http://schemas.microsoft.com/office/excel/2006/main">
          <x14:cfRule type="cellIs" priority="5964" operator="equal" id="{9A7C14B0-12CF-45BC-A024-8C843730A6FC}">
            <xm:f>'D:\Users\dmartinez\Downloads\[Activos de Información RECOPILACION_26122017 (1).xlsx]Conversiones'!#REF!</xm:f>
            <x14:dxf>
              <font>
                <color rgb="FF9C0006"/>
              </font>
              <fill>
                <patternFill>
                  <bgColor rgb="FFFFC7CE"/>
                </patternFill>
              </fill>
            </x14:dxf>
          </x14:cfRule>
          <xm:sqref>E128</xm:sqref>
        </x14:conditionalFormatting>
        <x14:conditionalFormatting xmlns:xm="http://schemas.microsoft.com/office/excel/2006/main">
          <x14:cfRule type="cellIs" priority="5963" operator="equal" id="{1FEBCA16-5D15-4C6D-AE11-486DB8527D5E}">
            <xm:f>'D:\Users\dmartinez\Downloads\[Activos de Información RECOPILACION_26122017 (1).xlsx]Conversiones'!#REF!</xm:f>
            <x14:dxf>
              <font>
                <color rgb="FF9C0006"/>
              </font>
              <fill>
                <patternFill>
                  <bgColor rgb="FFFFC7CE"/>
                </patternFill>
              </fill>
            </x14:dxf>
          </x14:cfRule>
          <xm:sqref>F129:F191</xm:sqref>
        </x14:conditionalFormatting>
        <x14:conditionalFormatting xmlns:xm="http://schemas.microsoft.com/office/excel/2006/main">
          <x14:cfRule type="cellIs" priority="5962" operator="equal" id="{C75252C1-BFF9-4A0F-8D31-C52B7DA502A1}">
            <xm:f>'D:\Users\dmartinez\Downloads\[Activos de Información RECOPILACION_26122017 (1).xlsx]Conversiones'!#REF!</xm:f>
            <x14:dxf>
              <font>
                <color rgb="FF9C0006"/>
              </font>
              <fill>
                <patternFill>
                  <bgColor rgb="FFFFC7CE"/>
                </patternFill>
              </fill>
            </x14:dxf>
          </x14:cfRule>
          <xm:sqref>F194</xm:sqref>
        </x14:conditionalFormatting>
        <x14:conditionalFormatting xmlns:xm="http://schemas.microsoft.com/office/excel/2006/main">
          <x14:cfRule type="cellIs" priority="5961" operator="equal" id="{37FD38DE-548B-42EB-ACE6-6E024705AA47}">
            <xm:f>'D:\Users\dmartinez\Downloads\[Activos de Información RECOPILACION_26122017 (1).xlsx]Conversiones'!#REF!</xm:f>
            <x14:dxf>
              <font>
                <color rgb="FF9C0006"/>
              </font>
              <fill>
                <patternFill>
                  <bgColor rgb="FFFFC7CE"/>
                </patternFill>
              </fill>
            </x14:dxf>
          </x14:cfRule>
          <xm:sqref>E194</xm:sqref>
        </x14:conditionalFormatting>
        <x14:conditionalFormatting xmlns:xm="http://schemas.microsoft.com/office/excel/2006/main">
          <x14:cfRule type="cellIs" priority="5960" operator="equal" id="{80F5FD71-EF12-4F2E-A6F4-F242EF60E2F1}">
            <xm:f>'D:\Users\dmartinez\Downloads\[Activos de Información RECOPILACION_26122017 (1).xlsx]Conversiones'!#REF!</xm:f>
            <x14:dxf>
              <font>
                <color rgb="FF9C0006"/>
              </font>
              <fill>
                <patternFill>
                  <bgColor rgb="FFFFC7CE"/>
                </patternFill>
              </fill>
            </x14:dxf>
          </x14:cfRule>
          <xm:sqref>F198:F199</xm:sqref>
        </x14:conditionalFormatting>
        <x14:conditionalFormatting xmlns:xm="http://schemas.microsoft.com/office/excel/2006/main">
          <x14:cfRule type="cellIs" priority="5959" operator="equal" id="{02F5CFCF-2097-47B0-80B7-0D16FD0EC58F}">
            <xm:f>'D:\Users\dmartinez\Downloads\[Activos de Información RECOPILACION_26122017 (1).xlsx]Conversiones'!#REF!</xm:f>
            <x14:dxf>
              <font>
                <color rgb="FF9C0006"/>
              </font>
              <fill>
                <patternFill>
                  <bgColor rgb="FFFFC7CE"/>
                </patternFill>
              </fill>
            </x14:dxf>
          </x14:cfRule>
          <xm:sqref>E198:E199</xm:sqref>
        </x14:conditionalFormatting>
        <x14:conditionalFormatting xmlns:xm="http://schemas.microsoft.com/office/excel/2006/main">
          <x14:cfRule type="cellIs" priority="5921" operator="equal" id="{D7D82683-B192-4B80-9FA7-42F8C49A374A}">
            <xm:f>'C:\Users\ychaves\Documents\Nueva carpeta\[Activos_informacion_base V2 26-05-2017.xlsx]Conversiones'!#REF!</xm:f>
            <x14:dxf>
              <font>
                <color rgb="FF9C0006"/>
              </font>
              <fill>
                <patternFill>
                  <bgColor rgb="FFFFC7CE"/>
                </patternFill>
              </fill>
            </x14:dxf>
          </x14:cfRule>
          <xm:sqref>AE302</xm:sqref>
        </x14:conditionalFormatting>
        <x14:conditionalFormatting xmlns:xm="http://schemas.microsoft.com/office/excel/2006/main">
          <x14:cfRule type="cellIs" priority="5920" operator="equal" id="{7BC9EB3A-13F8-46B5-9BB2-CADDAD41DD31}">
            <xm:f>'C:\Users\dmartinez\Downloads\[Activos de Información RECOPILACION_26122017 (1).xlsx]Conversiones'!#REF!</xm:f>
            <x14:dxf>
              <font>
                <color rgb="FF9C0006"/>
              </font>
              <fill>
                <patternFill>
                  <bgColor rgb="FFFFC7CE"/>
                </patternFill>
              </fill>
            </x14:dxf>
          </x14:cfRule>
          <xm:sqref>G302</xm:sqref>
        </x14:conditionalFormatting>
        <x14:conditionalFormatting xmlns:xm="http://schemas.microsoft.com/office/excel/2006/main">
          <x14:cfRule type="cellIs" priority="5919" operator="equal" id="{2AB20C14-9806-412F-9F53-DEDAC350155D}">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H302</xm:sqref>
        </x14:conditionalFormatting>
        <x14:conditionalFormatting xmlns:xm="http://schemas.microsoft.com/office/excel/2006/main">
          <x14:cfRule type="cellIs" priority="5915" operator="equal" id="{5FB5AFED-755E-4B9A-8ACF-15CFA39166A8}">
            <xm:f>'C:\Users\dmartinez\Downloads\[Activos de Información RECOPILACION_26122017 (1).xlsx]Conversiones'!#REF!</xm:f>
            <x14:dxf>
              <font>
                <color rgb="FF9C0006"/>
              </font>
              <fill>
                <patternFill>
                  <bgColor rgb="FFFFC7CE"/>
                </patternFill>
              </fill>
            </x14:dxf>
          </x14:cfRule>
          <xm:sqref>G303:G316 G318:G320</xm:sqref>
        </x14:conditionalFormatting>
        <x14:conditionalFormatting xmlns:xm="http://schemas.microsoft.com/office/excel/2006/main">
          <x14:cfRule type="cellIs" priority="5914" operator="equal" id="{BD588CA9-E16B-4E3F-AC4A-02A71138DD0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H303:H320</xm:sqref>
        </x14:conditionalFormatting>
        <x14:conditionalFormatting xmlns:xm="http://schemas.microsoft.com/office/excel/2006/main">
          <x14:cfRule type="cellIs" priority="5885" operator="equal" id="{7A43403D-29F9-4E0C-B8B4-0CA0ACD7ED7C}">
            <xm:f>'C:\Users\ychaves\Documents\Nueva carpeta\[Activos_informacion_base V2 26-05-2017.xlsx]Conversiones'!#REF!</xm:f>
            <x14:dxf>
              <font>
                <color rgb="FF9C0006"/>
              </font>
              <fill>
                <patternFill>
                  <bgColor rgb="FFFFC7CE"/>
                </patternFill>
              </fill>
            </x14:dxf>
          </x14:cfRule>
          <xm:sqref>AE303</xm:sqref>
        </x14:conditionalFormatting>
        <x14:conditionalFormatting xmlns:xm="http://schemas.microsoft.com/office/excel/2006/main">
          <x14:cfRule type="cellIs" priority="5878" operator="equal" id="{6D838D40-B74F-4CAA-BEE5-139225E94F22}">
            <xm:f>'C:\Users\ychaves\Documents\Nueva carpeta\[Activos_informacion_base V2 26-05-2017.xlsx]Conversiones'!#REF!</xm:f>
            <x14:dxf>
              <font>
                <color rgb="FF9C0006"/>
              </font>
              <fill>
                <patternFill>
                  <bgColor rgb="FFFFC7CE"/>
                </patternFill>
              </fill>
            </x14:dxf>
          </x14:cfRule>
          <xm:sqref>AE304</xm:sqref>
        </x14:conditionalFormatting>
        <x14:conditionalFormatting xmlns:xm="http://schemas.microsoft.com/office/excel/2006/main">
          <x14:cfRule type="cellIs" priority="5871" operator="equal" id="{6FCD5C76-996A-49A3-977C-970454266C0C}">
            <xm:f>'C:\Users\ychaves\Documents\Nueva carpeta\[Activos_informacion_base V2 26-05-2017.xlsx]Conversiones'!#REF!</xm:f>
            <x14:dxf>
              <font>
                <color rgb="FF9C0006"/>
              </font>
              <fill>
                <patternFill>
                  <bgColor rgb="FFFFC7CE"/>
                </patternFill>
              </fill>
            </x14:dxf>
          </x14:cfRule>
          <xm:sqref>AE305</xm:sqref>
        </x14:conditionalFormatting>
        <x14:conditionalFormatting xmlns:xm="http://schemas.microsoft.com/office/excel/2006/main">
          <x14:cfRule type="cellIs" priority="5864" operator="equal" id="{ED256247-C3A9-4CDF-909D-9CD1ED0FCAC0}">
            <xm:f>'C:\Users\ychaves\Documents\Nueva carpeta\[Activos_informacion_base V2 26-05-2017.xlsx]Conversiones'!#REF!</xm:f>
            <x14:dxf>
              <font>
                <color rgb="FF9C0006"/>
              </font>
              <fill>
                <patternFill>
                  <bgColor rgb="FFFFC7CE"/>
                </patternFill>
              </fill>
            </x14:dxf>
          </x14:cfRule>
          <xm:sqref>AE306</xm:sqref>
        </x14:conditionalFormatting>
        <x14:conditionalFormatting xmlns:xm="http://schemas.microsoft.com/office/excel/2006/main">
          <x14:cfRule type="cellIs" priority="5857" operator="equal" id="{7A18EE2D-BA7A-4751-82BE-8ABB2AB8A950}">
            <xm:f>'C:\Users\ychaves\Documents\Nueva carpeta\[Activos_informacion_base V2 26-05-2017.xlsx]Conversiones'!#REF!</xm:f>
            <x14:dxf>
              <font>
                <color rgb="FF9C0006"/>
              </font>
              <fill>
                <patternFill>
                  <bgColor rgb="FFFFC7CE"/>
                </patternFill>
              </fill>
            </x14:dxf>
          </x14:cfRule>
          <xm:sqref>AE307</xm:sqref>
        </x14:conditionalFormatting>
        <x14:conditionalFormatting xmlns:xm="http://schemas.microsoft.com/office/excel/2006/main">
          <x14:cfRule type="cellIs" priority="5850" operator="equal" id="{16F5A4D3-0A96-48E5-8730-0D4EFF65BDE2}">
            <xm:f>'C:\Users\ychaves\Documents\Nueva carpeta\[Activos_informacion_base V2 26-05-2017.xlsx]Conversiones'!#REF!</xm:f>
            <x14:dxf>
              <font>
                <color rgb="FF9C0006"/>
              </font>
              <fill>
                <patternFill>
                  <bgColor rgb="FFFFC7CE"/>
                </patternFill>
              </fill>
            </x14:dxf>
          </x14:cfRule>
          <xm:sqref>AE308</xm:sqref>
        </x14:conditionalFormatting>
        <x14:conditionalFormatting xmlns:xm="http://schemas.microsoft.com/office/excel/2006/main">
          <x14:cfRule type="cellIs" priority="5843" operator="equal" id="{4EC2A227-6BF9-432E-A261-D225B87814BF}">
            <xm:f>'C:\Users\ychaves\Documents\Nueva carpeta\[Activos_informacion_base V2 26-05-2017.xlsx]Conversiones'!#REF!</xm:f>
            <x14:dxf>
              <font>
                <color rgb="FF9C0006"/>
              </font>
              <fill>
                <patternFill>
                  <bgColor rgb="FFFFC7CE"/>
                </patternFill>
              </fill>
            </x14:dxf>
          </x14:cfRule>
          <xm:sqref>AE309</xm:sqref>
        </x14:conditionalFormatting>
        <x14:conditionalFormatting xmlns:xm="http://schemas.microsoft.com/office/excel/2006/main">
          <x14:cfRule type="cellIs" priority="5836" operator="equal" id="{837444A8-0E76-4280-818A-CA9010138DA4}">
            <xm:f>'C:\Users\ychaves\Documents\Nueva carpeta\[Activos_informacion_base V2 26-05-2017.xlsx]Conversiones'!#REF!</xm:f>
            <x14:dxf>
              <font>
                <color rgb="FF9C0006"/>
              </font>
              <fill>
                <patternFill>
                  <bgColor rgb="FFFFC7CE"/>
                </patternFill>
              </fill>
            </x14:dxf>
          </x14:cfRule>
          <xm:sqref>AE310</xm:sqref>
        </x14:conditionalFormatting>
        <x14:conditionalFormatting xmlns:xm="http://schemas.microsoft.com/office/excel/2006/main">
          <x14:cfRule type="cellIs" priority="5829" operator="equal" id="{00D1A941-2A80-4756-A2FB-5564FA020660}">
            <xm:f>'C:\Users\ychaves\Documents\Nueva carpeta\[Activos_informacion_base V2 26-05-2017.xlsx]Conversiones'!#REF!</xm:f>
            <x14:dxf>
              <font>
                <color rgb="FF9C0006"/>
              </font>
              <fill>
                <patternFill>
                  <bgColor rgb="FFFFC7CE"/>
                </patternFill>
              </fill>
            </x14:dxf>
          </x14:cfRule>
          <xm:sqref>AE311</xm:sqref>
        </x14:conditionalFormatting>
        <x14:conditionalFormatting xmlns:xm="http://schemas.microsoft.com/office/excel/2006/main">
          <x14:cfRule type="cellIs" priority="5822" operator="equal" id="{0BBA7F84-6D07-440E-8F7D-EF6F4B341662}">
            <xm:f>'C:\Users\ychaves\Documents\Nueva carpeta\[Activos_informacion_base V2 26-05-2017.xlsx]Conversiones'!#REF!</xm:f>
            <x14:dxf>
              <font>
                <color rgb="FF9C0006"/>
              </font>
              <fill>
                <patternFill>
                  <bgColor rgb="FFFFC7CE"/>
                </patternFill>
              </fill>
            </x14:dxf>
          </x14:cfRule>
          <xm:sqref>AE312</xm:sqref>
        </x14:conditionalFormatting>
        <x14:conditionalFormatting xmlns:xm="http://schemas.microsoft.com/office/excel/2006/main">
          <x14:cfRule type="cellIs" priority="5815" operator="equal" id="{F7DFD245-F41A-4BE6-919B-DA06F137E975}">
            <xm:f>'C:\Users\ychaves\Documents\Nueva carpeta\[Activos_informacion_base V2 26-05-2017.xlsx]Conversiones'!#REF!</xm:f>
            <x14:dxf>
              <font>
                <color rgb="FF9C0006"/>
              </font>
              <fill>
                <patternFill>
                  <bgColor rgb="FFFFC7CE"/>
                </patternFill>
              </fill>
            </x14:dxf>
          </x14:cfRule>
          <xm:sqref>AE313</xm:sqref>
        </x14:conditionalFormatting>
        <x14:conditionalFormatting xmlns:xm="http://schemas.microsoft.com/office/excel/2006/main">
          <x14:cfRule type="cellIs" priority="5808" operator="equal" id="{69425263-F7D5-4E91-9DAE-26EEE46CB60C}">
            <xm:f>'C:\Users\ychaves\Documents\Nueva carpeta\[Activos_informacion_base V2 26-05-2017.xlsx]Conversiones'!#REF!</xm:f>
            <x14:dxf>
              <font>
                <color rgb="FF9C0006"/>
              </font>
              <fill>
                <patternFill>
                  <bgColor rgb="FFFFC7CE"/>
                </patternFill>
              </fill>
            </x14:dxf>
          </x14:cfRule>
          <xm:sqref>AE314</xm:sqref>
        </x14:conditionalFormatting>
        <x14:conditionalFormatting xmlns:xm="http://schemas.microsoft.com/office/excel/2006/main">
          <x14:cfRule type="cellIs" priority="5801" operator="equal" id="{FCFAAFCD-3944-460B-9257-370EFB025295}">
            <xm:f>'C:\Users\ychaves\Documents\Nueva carpeta\[Activos_informacion_base V2 26-05-2017.xlsx]Conversiones'!#REF!</xm:f>
            <x14:dxf>
              <font>
                <color rgb="FF9C0006"/>
              </font>
              <fill>
                <patternFill>
                  <bgColor rgb="FFFFC7CE"/>
                </patternFill>
              </fill>
            </x14:dxf>
          </x14:cfRule>
          <xm:sqref>AE315</xm:sqref>
        </x14:conditionalFormatting>
        <x14:conditionalFormatting xmlns:xm="http://schemas.microsoft.com/office/excel/2006/main">
          <x14:cfRule type="cellIs" priority="5794" operator="equal" id="{B5496A39-FFF0-4117-BBA2-DBCEEDFB0708}">
            <xm:f>'C:\Users\ychaves\Documents\Nueva carpeta\[Activos_informacion_base V2 26-05-2017.xlsx]Conversiones'!#REF!</xm:f>
            <x14:dxf>
              <font>
                <color rgb="FF9C0006"/>
              </font>
              <fill>
                <patternFill>
                  <bgColor rgb="FFFFC7CE"/>
                </patternFill>
              </fill>
            </x14:dxf>
          </x14:cfRule>
          <xm:sqref>AE316</xm:sqref>
        </x14:conditionalFormatting>
        <x14:conditionalFormatting xmlns:xm="http://schemas.microsoft.com/office/excel/2006/main">
          <x14:cfRule type="cellIs" priority="5780" operator="equal" id="{5541F2EA-F09C-45AC-8B34-5AC2F8E289F3}">
            <xm:f>'C:\Users\ychaves\Documents\Nueva carpeta\[Activos_informacion_base V2 26-05-2017.xlsx]Conversiones'!#REF!</xm:f>
            <x14:dxf>
              <font>
                <color rgb="FF9C0006"/>
              </font>
              <fill>
                <patternFill>
                  <bgColor rgb="FFFFC7CE"/>
                </patternFill>
              </fill>
            </x14:dxf>
          </x14:cfRule>
          <xm:sqref>AE318</xm:sqref>
        </x14:conditionalFormatting>
        <x14:conditionalFormatting xmlns:xm="http://schemas.microsoft.com/office/excel/2006/main">
          <x14:cfRule type="cellIs" priority="5773" operator="equal" id="{3A474EEF-F60E-4FA3-ACCC-946DC2E87D3E}">
            <xm:f>'C:\Users\ychaves\Documents\Nueva carpeta\[Activos_informacion_base V2 26-05-2017.xlsx]Conversiones'!#REF!</xm:f>
            <x14:dxf>
              <font>
                <color rgb="FF9C0006"/>
              </font>
              <fill>
                <patternFill>
                  <bgColor rgb="FFFFC7CE"/>
                </patternFill>
              </fill>
            </x14:dxf>
          </x14:cfRule>
          <xm:sqref>AE319</xm:sqref>
        </x14:conditionalFormatting>
        <x14:conditionalFormatting xmlns:xm="http://schemas.microsoft.com/office/excel/2006/main">
          <x14:cfRule type="cellIs" priority="5766" operator="equal" id="{EDF81ACB-D0DA-494D-82B5-97849557D61B}">
            <xm:f>'C:\Users\ychaves\Documents\Nueva carpeta\[Activos_informacion_base V2 26-05-2017.xlsx]Conversiones'!#REF!</xm:f>
            <x14:dxf>
              <font>
                <color rgb="FF9C0006"/>
              </font>
              <fill>
                <patternFill>
                  <bgColor rgb="FFFFC7CE"/>
                </patternFill>
              </fill>
            </x14:dxf>
          </x14:cfRule>
          <xm:sqref>AE320</xm:sqref>
        </x14:conditionalFormatting>
        <x14:conditionalFormatting xmlns:xm="http://schemas.microsoft.com/office/excel/2006/main">
          <x14:cfRule type="cellIs" priority="5721" operator="equal" id="{431A968F-EC01-4DC5-A67A-5C81C9003E9A}">
            <xm:f>'C:\Users\isatapiasm\Dropbox\MINTIC 2020\CONTRATACIÓN 2020\5. CONTRATOS DESPACHO MINISTRA\3. Tercera Ronda de Contratos\0. HOJAS DE VIDA\Users\dmartinez\Downloads\[Activos de Información RECOPILACION_26122017 (1).xlsx]Conversiones'!#REF!</xm:f>
            <x14:dxf>
              <font>
                <color rgb="FF9C0006"/>
              </font>
              <fill>
                <patternFill>
                  <bgColor rgb="FFFFC7CE"/>
                </patternFill>
              </fill>
            </x14:dxf>
          </x14:cfRule>
          <xm:sqref>G321</xm:sqref>
        </x14:conditionalFormatting>
        <x14:conditionalFormatting xmlns:xm="http://schemas.microsoft.com/office/excel/2006/main">
          <x14:cfRule type="cellIs" priority="5720" operator="equal" id="{9D4A35A0-01EC-4521-A8AE-726CDDDAF959}">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H321</xm:sqref>
        </x14:conditionalFormatting>
        <x14:conditionalFormatting xmlns:xm="http://schemas.microsoft.com/office/excel/2006/main">
          <x14:cfRule type="cellIs" priority="5719" operator="equal" id="{41115289-4C82-4BCF-8554-C65EA086D891}">
            <xm:f>'C:\Users\isatapiasm\Dropbox\MINTIC 2020\CONTRATACIÓN 2020\5. CONTRATOS DESPACHO MINISTRA\3. Tercera Ronda de Contratos\0. HOJAS DE VIDA\Users\dmartinez\Downloads\[Activos de Información RECOPILACION_26122017 (1).xlsx]Conversiones'!#REF!</xm:f>
            <x14:dxf>
              <font>
                <color rgb="FF9C0006"/>
              </font>
              <fill>
                <patternFill>
                  <bgColor rgb="FFFFC7CE"/>
                </patternFill>
              </fill>
            </x14:dxf>
          </x14:cfRule>
          <xm:sqref>G323:G335 G337:G340</xm:sqref>
        </x14:conditionalFormatting>
        <x14:conditionalFormatting xmlns:xm="http://schemas.microsoft.com/office/excel/2006/main">
          <x14:cfRule type="cellIs" priority="5718" operator="equal" id="{72265911-CB0D-4137-A2FA-E8AC55C7498F}">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H323:H340</xm:sqref>
        </x14:conditionalFormatting>
        <x14:conditionalFormatting xmlns:xm="http://schemas.microsoft.com/office/excel/2006/main">
          <x14:cfRule type="cellIs" priority="5705" operator="equal" id="{AB03B6DA-45B5-4249-9F2B-2579A9629C04}">
            <xm:f>'C:\Users\isatapiasm\Dropbox\MINTIC 2020\CONTRATACIÓN 2020\5. CONTRATOS DESPACHO MINISTRA\3. Tercera Ronda de Contratos\0. HOJAS DE VIDA\Users\dmartinez\Downloads\[Activos de Información RECOPILACION_26122017 (1).xlsx]Conversiones'!#REF!</xm:f>
            <x14:dxf>
              <font>
                <color rgb="FF9C0006"/>
              </font>
              <fill>
                <patternFill>
                  <bgColor rgb="FFFFC7CE"/>
                </patternFill>
              </fill>
            </x14:dxf>
          </x14:cfRule>
          <xm:sqref>G322</xm:sqref>
        </x14:conditionalFormatting>
        <x14:conditionalFormatting xmlns:xm="http://schemas.microsoft.com/office/excel/2006/main">
          <x14:cfRule type="cellIs" priority="5704" operator="equal" id="{A8A286C1-87BD-41A3-8D98-B3E30B51CAC2}">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H322</xm:sqref>
        </x14:conditionalFormatting>
        <x14:conditionalFormatting xmlns:xm="http://schemas.microsoft.com/office/excel/2006/main">
          <x14:cfRule type="cellIs" priority="5595" operator="equal" id="{2C431A8D-A833-4C17-ABF6-0C80F618233A}">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AE321</xm:sqref>
        </x14:conditionalFormatting>
        <x14:conditionalFormatting xmlns:xm="http://schemas.microsoft.com/office/excel/2006/main">
          <x14:cfRule type="cellIs" priority="5588" operator="equal" id="{F283E348-FDA1-423F-8741-9B9AFC9E3EC1}">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AE322</xm:sqref>
        </x14:conditionalFormatting>
        <x14:conditionalFormatting xmlns:xm="http://schemas.microsoft.com/office/excel/2006/main">
          <x14:cfRule type="cellIs" priority="5585" operator="equal" id="{DFE58CA4-6B13-4650-B970-2D17C71A983A}">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AE323</xm:sqref>
        </x14:conditionalFormatting>
        <x14:conditionalFormatting xmlns:xm="http://schemas.microsoft.com/office/excel/2006/main">
          <x14:cfRule type="cellIs" priority="5584" operator="equal" id="{6E754C36-5B20-4625-BDBA-C9C08CC8D3C8}">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AE324</xm:sqref>
        </x14:conditionalFormatting>
        <x14:conditionalFormatting xmlns:xm="http://schemas.microsoft.com/office/excel/2006/main">
          <x14:cfRule type="cellIs" priority="5581" operator="equal" id="{AE184140-4B5D-4191-8B62-2755091FD26C}">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AE325</xm:sqref>
        </x14:conditionalFormatting>
        <x14:conditionalFormatting xmlns:xm="http://schemas.microsoft.com/office/excel/2006/main">
          <x14:cfRule type="cellIs" priority="5578" operator="equal" id="{658ACB44-EFEA-4A01-92AE-3482758BD7EB}">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AE326</xm:sqref>
        </x14:conditionalFormatting>
        <x14:conditionalFormatting xmlns:xm="http://schemas.microsoft.com/office/excel/2006/main">
          <x14:cfRule type="cellIs" priority="5575" operator="equal" id="{9A89ADAE-D8AE-4A2E-A4E8-C59F93A98820}">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AE327</xm:sqref>
        </x14:conditionalFormatting>
        <x14:conditionalFormatting xmlns:xm="http://schemas.microsoft.com/office/excel/2006/main">
          <x14:cfRule type="cellIs" priority="5572" operator="equal" id="{5315333B-C805-4299-91CC-115583084BD4}">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AE328</xm:sqref>
        </x14:conditionalFormatting>
        <x14:conditionalFormatting xmlns:xm="http://schemas.microsoft.com/office/excel/2006/main">
          <x14:cfRule type="cellIs" priority="5569" operator="equal" id="{65ECA160-068D-4869-8FAA-FD3113AD41E8}">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AE329</xm:sqref>
        </x14:conditionalFormatting>
        <x14:conditionalFormatting xmlns:xm="http://schemas.microsoft.com/office/excel/2006/main">
          <x14:cfRule type="cellIs" priority="5568" operator="equal" id="{3B84573F-AF9D-4CF3-98EE-AEAC57F45B8F}">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AE330</xm:sqref>
        </x14:conditionalFormatting>
        <x14:conditionalFormatting xmlns:xm="http://schemas.microsoft.com/office/excel/2006/main">
          <x14:cfRule type="cellIs" priority="5565" operator="equal" id="{22CD89C4-45DB-4847-9749-254F33EF8EEF}">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AE331</xm:sqref>
        </x14:conditionalFormatting>
        <x14:conditionalFormatting xmlns:xm="http://schemas.microsoft.com/office/excel/2006/main">
          <x14:cfRule type="cellIs" priority="5564" operator="equal" id="{3EDC2F52-DF9D-489F-AF71-D39AFA176DBF}">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AE332</xm:sqref>
        </x14:conditionalFormatting>
        <x14:conditionalFormatting xmlns:xm="http://schemas.microsoft.com/office/excel/2006/main">
          <x14:cfRule type="cellIs" priority="5561" operator="equal" id="{282431DF-DB32-4378-B608-94EC68082158}">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AE333</xm:sqref>
        </x14:conditionalFormatting>
        <x14:conditionalFormatting xmlns:xm="http://schemas.microsoft.com/office/excel/2006/main">
          <x14:cfRule type="cellIs" priority="5558" operator="equal" id="{36C074F7-355C-4D16-885B-9CEE14C5CD5C}">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AE334:AE335 AE337:AE339</xm:sqref>
        </x14:conditionalFormatting>
        <x14:conditionalFormatting xmlns:xm="http://schemas.microsoft.com/office/excel/2006/main">
          <x14:cfRule type="cellIs" priority="5557" operator="equal" id="{5D1BF2C6-FD10-42F9-BEF1-CB769157A86F}">
            <xm:f>'C:\Users\isatapiasm\Dropbox\MINTIC 2020\CONTRATACIÓN 2020\5. CONTRATOS DESPACHO MINISTRA\3. Tercera Ronda de Contratos\0. HOJAS DE VIDA\Users\ychaves\Documents\Nueva carpeta\[Activos_informacion_base V2 26-05-2017.xlsx]Conversiones'!#REF!</xm:f>
            <x14:dxf>
              <font>
                <color rgb="FF9C0006"/>
              </font>
              <fill>
                <patternFill>
                  <bgColor rgb="FFFFC7CE"/>
                </patternFill>
              </fill>
            </x14:dxf>
          </x14:cfRule>
          <xm:sqref>AE340</xm:sqref>
        </x14:conditionalFormatting>
        <x14:conditionalFormatting xmlns:xm="http://schemas.microsoft.com/office/excel/2006/main">
          <x14:cfRule type="cellIs" priority="5530" operator="equal" id="{49F0FC33-A1AB-46F9-A333-93CB8086F3C3}">
            <xm:f>'C:\Users\dmartinez\Downloads\[Activos de Información RECOPILACION_26122017 (1).xlsx]Conversiones'!#REF!</xm:f>
            <x14:dxf>
              <font>
                <color rgb="FF9C0006"/>
              </font>
              <fill>
                <patternFill>
                  <bgColor rgb="FFFFC7CE"/>
                </patternFill>
              </fill>
            </x14:dxf>
          </x14:cfRule>
          <xm:sqref>G341</xm:sqref>
        </x14:conditionalFormatting>
        <x14:conditionalFormatting xmlns:xm="http://schemas.microsoft.com/office/excel/2006/main">
          <x14:cfRule type="cellIs" priority="5529" operator="equal" id="{4E045731-DFE5-4D96-9940-F90046F232BD}">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H341</xm:sqref>
        </x14:conditionalFormatting>
        <x14:conditionalFormatting xmlns:xm="http://schemas.microsoft.com/office/excel/2006/main">
          <x14:cfRule type="cellIs" priority="5528" operator="equal" id="{90EB1282-66D2-4175-924C-B222B3CF8869}">
            <xm:f>'C:\Users\dmartinez\Downloads\[Activos de Información RECOPILACION_26122017 (1).xlsx]Conversiones'!#REF!</xm:f>
            <x14:dxf>
              <font>
                <color rgb="FF9C0006"/>
              </font>
              <fill>
                <patternFill>
                  <bgColor rgb="FFFFC7CE"/>
                </patternFill>
              </fill>
            </x14:dxf>
          </x14:cfRule>
          <xm:sqref>G342:G349</xm:sqref>
        </x14:conditionalFormatting>
        <x14:conditionalFormatting xmlns:xm="http://schemas.microsoft.com/office/excel/2006/main">
          <x14:cfRule type="cellIs" priority="5527" operator="equal" id="{4C301F27-0C2E-4F0A-A04C-5638D359B4E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H342:H349</xm:sqref>
        </x14:conditionalFormatting>
        <x14:conditionalFormatting xmlns:xm="http://schemas.microsoft.com/office/excel/2006/main">
          <x14:cfRule type="cellIs" priority="5459" operator="equal" id="{55361D44-3892-406D-9FF7-808227C01962}">
            <xm:f>'C:\Users\ychaves\Documents\Nueva carpeta\[Activos_informacion_base V2 26-05-2017.xlsx]Conversiones'!#REF!</xm:f>
            <x14:dxf>
              <font>
                <color rgb="FF9C0006"/>
              </font>
              <fill>
                <patternFill>
                  <bgColor rgb="FFFFC7CE"/>
                </patternFill>
              </fill>
            </x14:dxf>
          </x14:cfRule>
          <xm:sqref>AE341</xm:sqref>
        </x14:conditionalFormatting>
        <x14:conditionalFormatting xmlns:xm="http://schemas.microsoft.com/office/excel/2006/main">
          <x14:cfRule type="cellIs" priority="5452" operator="equal" id="{ACADD85D-EB41-4AFA-AFEC-DD0428E70315}">
            <xm:f>'C:\Users\ychaves\Documents\Nueva carpeta\[Activos_informacion_base V2 26-05-2017.xlsx]Conversiones'!#REF!</xm:f>
            <x14:dxf>
              <font>
                <color rgb="FF9C0006"/>
              </font>
              <fill>
                <patternFill>
                  <bgColor rgb="FFFFC7CE"/>
                </patternFill>
              </fill>
            </x14:dxf>
          </x14:cfRule>
          <xm:sqref>AE342</xm:sqref>
        </x14:conditionalFormatting>
        <x14:conditionalFormatting xmlns:xm="http://schemas.microsoft.com/office/excel/2006/main">
          <x14:cfRule type="cellIs" priority="5449" operator="equal" id="{02061EF8-9575-48E1-91DF-347BAA734F49}">
            <xm:f>'C:\Users\ychaves\Documents\Nueva carpeta\[Activos_informacion_base V2 26-05-2017.xlsx]Conversiones'!#REF!</xm:f>
            <x14:dxf>
              <font>
                <color rgb="FF9C0006"/>
              </font>
              <fill>
                <patternFill>
                  <bgColor rgb="FFFFC7CE"/>
                </patternFill>
              </fill>
            </x14:dxf>
          </x14:cfRule>
          <xm:sqref>AE343</xm:sqref>
        </x14:conditionalFormatting>
        <x14:conditionalFormatting xmlns:xm="http://schemas.microsoft.com/office/excel/2006/main">
          <x14:cfRule type="cellIs" priority="5446" operator="equal" id="{8AB48050-3136-4390-BD09-B8755D17FF3A}">
            <xm:f>'C:\Users\ychaves\Documents\Nueva carpeta\[Activos_informacion_base V2 26-05-2017.xlsx]Conversiones'!#REF!</xm:f>
            <x14:dxf>
              <font>
                <color rgb="FF9C0006"/>
              </font>
              <fill>
                <patternFill>
                  <bgColor rgb="FFFFC7CE"/>
                </patternFill>
              </fill>
            </x14:dxf>
          </x14:cfRule>
          <xm:sqref>AE344</xm:sqref>
        </x14:conditionalFormatting>
        <x14:conditionalFormatting xmlns:xm="http://schemas.microsoft.com/office/excel/2006/main">
          <x14:cfRule type="cellIs" priority="5443" operator="equal" id="{EABFC4A5-B7DE-4639-8E25-34481450E416}">
            <xm:f>'C:\Users\ychaves\Documents\Nueva carpeta\[Activos_informacion_base V2 26-05-2017.xlsx]Conversiones'!#REF!</xm:f>
            <x14:dxf>
              <font>
                <color rgb="FF9C0006"/>
              </font>
              <fill>
                <patternFill>
                  <bgColor rgb="FFFFC7CE"/>
                </patternFill>
              </fill>
            </x14:dxf>
          </x14:cfRule>
          <xm:sqref>AE345</xm:sqref>
        </x14:conditionalFormatting>
        <x14:conditionalFormatting xmlns:xm="http://schemas.microsoft.com/office/excel/2006/main">
          <x14:cfRule type="cellIs" priority="5440" operator="equal" id="{5AFE286C-C674-48FA-BC78-DEB5D2C7730E}">
            <xm:f>'C:\Users\ychaves\Documents\Nueva carpeta\[Activos_informacion_base V2 26-05-2017.xlsx]Conversiones'!#REF!</xm:f>
            <x14:dxf>
              <font>
                <color rgb="FF9C0006"/>
              </font>
              <fill>
                <patternFill>
                  <bgColor rgb="FFFFC7CE"/>
                </patternFill>
              </fill>
            </x14:dxf>
          </x14:cfRule>
          <xm:sqref>AE346</xm:sqref>
        </x14:conditionalFormatting>
        <x14:conditionalFormatting xmlns:xm="http://schemas.microsoft.com/office/excel/2006/main">
          <x14:cfRule type="cellIs" priority="5437" operator="equal" id="{AE3B0045-FDBA-4F73-87E5-03A9B49F2726}">
            <xm:f>'C:\Users\ychaves\Documents\Nueva carpeta\[Activos_informacion_base V2 26-05-2017.xlsx]Conversiones'!#REF!</xm:f>
            <x14:dxf>
              <font>
                <color rgb="FF9C0006"/>
              </font>
              <fill>
                <patternFill>
                  <bgColor rgb="FFFFC7CE"/>
                </patternFill>
              </fill>
            </x14:dxf>
          </x14:cfRule>
          <xm:sqref>AE347</xm:sqref>
        </x14:conditionalFormatting>
        <x14:conditionalFormatting xmlns:xm="http://schemas.microsoft.com/office/excel/2006/main">
          <x14:cfRule type="cellIs" priority="5434" operator="equal" id="{F6A63D41-32F2-496B-AF1B-8CDA028D76F8}">
            <xm:f>'C:\Users\ychaves\Documents\Nueva carpeta\[Activos_informacion_base V2 26-05-2017.xlsx]Conversiones'!#REF!</xm:f>
            <x14:dxf>
              <font>
                <color rgb="FF9C0006"/>
              </font>
              <fill>
                <patternFill>
                  <bgColor rgb="FFFFC7CE"/>
                </patternFill>
              </fill>
            </x14:dxf>
          </x14:cfRule>
          <xm:sqref>AE348</xm:sqref>
        </x14:conditionalFormatting>
        <x14:conditionalFormatting xmlns:xm="http://schemas.microsoft.com/office/excel/2006/main">
          <x14:cfRule type="cellIs" priority="5431" operator="equal" id="{00C0BACC-71B4-4F5C-9310-05722FD90EA0}">
            <xm:f>'C:\Users\ychaves\Documents\Nueva carpeta\[Activos_informacion_base V2 26-05-2017.xlsx]Conversiones'!#REF!</xm:f>
            <x14:dxf>
              <font>
                <color rgb="FF9C0006"/>
              </font>
              <fill>
                <patternFill>
                  <bgColor rgb="FFFFC7CE"/>
                </patternFill>
              </fill>
            </x14:dxf>
          </x14:cfRule>
          <xm:sqref>AE349</xm:sqref>
        </x14:conditionalFormatting>
        <x14:conditionalFormatting xmlns:xm="http://schemas.microsoft.com/office/excel/2006/main">
          <x14:cfRule type="cellIs" priority="5430" operator="equal" id="{224965B5-9400-440C-B382-086F81E7FFD5}">
            <xm:f>'C:\Users\dmartinez\Downloads\[Activos de Información RECOPILACION_26122017 (1).xlsx]Conversiones'!#REF!</xm:f>
            <x14:dxf>
              <font>
                <color rgb="FF9C0006"/>
              </font>
              <fill>
                <patternFill>
                  <bgColor rgb="FFFFC7CE"/>
                </patternFill>
              </fill>
            </x14:dxf>
          </x14:cfRule>
          <xm:sqref>G352</xm:sqref>
        </x14:conditionalFormatting>
        <x14:conditionalFormatting xmlns:xm="http://schemas.microsoft.com/office/excel/2006/main">
          <x14:cfRule type="cellIs" priority="5429" operator="equal" id="{BD359C98-109E-4400-B15D-CA494241A12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H352</xm:sqref>
        </x14:conditionalFormatting>
        <x14:conditionalFormatting xmlns:xm="http://schemas.microsoft.com/office/excel/2006/main">
          <x14:cfRule type="cellIs" priority="5428" operator="equal" id="{F7AE7C1E-DE42-4AAD-96E3-D18E0EF7A630}">
            <xm:f>'C:\Users\dmartinez\Downloads\[Activos de Información RECOPILACION_26122017 (1).xlsx]Conversiones'!#REF!</xm:f>
            <x14:dxf>
              <font>
                <color rgb="FF9C0006"/>
              </font>
              <fill>
                <patternFill>
                  <bgColor rgb="FFFFC7CE"/>
                </patternFill>
              </fill>
            </x14:dxf>
          </x14:cfRule>
          <xm:sqref>G353:G359</xm:sqref>
        </x14:conditionalFormatting>
        <x14:conditionalFormatting xmlns:xm="http://schemas.microsoft.com/office/excel/2006/main">
          <x14:cfRule type="cellIs" priority="5427" operator="equal" id="{EFF7DBA4-00AD-41D2-A69F-C9FF2347135B}">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H353:H359</xm:sqref>
        </x14:conditionalFormatting>
        <x14:conditionalFormatting xmlns:xm="http://schemas.microsoft.com/office/excel/2006/main">
          <x14:cfRule type="cellIs" priority="5368" operator="equal" id="{81804AC6-280F-4D42-AAA7-15A1D36DC191}">
            <xm:f>'C:\Users\ychaves\Documents\Nueva carpeta\[Activos_informacion_base V2 26-05-2017.xlsx]Conversiones'!#REF!</xm:f>
            <x14:dxf>
              <font>
                <color rgb="FF9C0006"/>
              </font>
              <fill>
                <patternFill>
                  <bgColor rgb="FFFFC7CE"/>
                </patternFill>
              </fill>
            </x14:dxf>
          </x14:cfRule>
          <xm:sqref>AE352</xm:sqref>
        </x14:conditionalFormatting>
        <x14:conditionalFormatting xmlns:xm="http://schemas.microsoft.com/office/excel/2006/main">
          <x14:cfRule type="cellIs" priority="5363" operator="equal" id="{237150F8-8A0C-458D-BA9A-F3B269F44C4F}">
            <xm:f>'C:\Users\ychaves\Documents\Nueva carpeta\[Activos_informacion_base V2 26-05-2017.xlsx]Conversiones'!#REF!</xm:f>
            <x14:dxf>
              <font>
                <color rgb="FF9C0006"/>
              </font>
              <fill>
                <patternFill>
                  <bgColor rgb="FFFFC7CE"/>
                </patternFill>
              </fill>
            </x14:dxf>
          </x14:cfRule>
          <xm:sqref>AE353</xm:sqref>
        </x14:conditionalFormatting>
        <x14:conditionalFormatting xmlns:xm="http://schemas.microsoft.com/office/excel/2006/main">
          <x14:cfRule type="cellIs" priority="5360" operator="equal" id="{8F49E19B-8E2C-4C64-A6C2-5E20F42E9883}">
            <xm:f>'C:\Users\ychaves\Documents\Nueva carpeta\[Activos_informacion_base V2 26-05-2017.xlsx]Conversiones'!#REF!</xm:f>
            <x14:dxf>
              <font>
                <color rgb="FF9C0006"/>
              </font>
              <fill>
                <patternFill>
                  <bgColor rgb="FFFFC7CE"/>
                </patternFill>
              </fill>
            </x14:dxf>
          </x14:cfRule>
          <xm:sqref>AE354</xm:sqref>
        </x14:conditionalFormatting>
        <x14:conditionalFormatting xmlns:xm="http://schemas.microsoft.com/office/excel/2006/main">
          <x14:cfRule type="cellIs" priority="5357" operator="equal" id="{5BF3FCA8-1CAB-4CC6-A313-38D974B0D694}">
            <xm:f>'C:\Users\ychaves\Documents\Nueva carpeta\[Activos_informacion_base V2 26-05-2017.xlsx]Conversiones'!#REF!</xm:f>
            <x14:dxf>
              <font>
                <color rgb="FF9C0006"/>
              </font>
              <fill>
                <patternFill>
                  <bgColor rgb="FFFFC7CE"/>
                </patternFill>
              </fill>
            </x14:dxf>
          </x14:cfRule>
          <xm:sqref>AE355</xm:sqref>
        </x14:conditionalFormatting>
        <x14:conditionalFormatting xmlns:xm="http://schemas.microsoft.com/office/excel/2006/main">
          <x14:cfRule type="cellIs" priority="5354" operator="equal" id="{6CB31641-558F-473B-B42C-9C1F18CF773A}">
            <xm:f>'C:\Users\ychaves\Documents\Nueva carpeta\[Activos_informacion_base V2 26-05-2017.xlsx]Conversiones'!#REF!</xm:f>
            <x14:dxf>
              <font>
                <color rgb="FF9C0006"/>
              </font>
              <fill>
                <patternFill>
                  <bgColor rgb="FFFFC7CE"/>
                </patternFill>
              </fill>
            </x14:dxf>
          </x14:cfRule>
          <xm:sqref>AE356</xm:sqref>
        </x14:conditionalFormatting>
        <x14:conditionalFormatting xmlns:xm="http://schemas.microsoft.com/office/excel/2006/main">
          <x14:cfRule type="cellIs" priority="5351" operator="equal" id="{9DD1894A-DF62-42C0-9BF2-9C1A760D3152}">
            <xm:f>'C:\Users\ychaves\Documents\Nueva carpeta\[Activos_informacion_base V2 26-05-2017.xlsx]Conversiones'!#REF!</xm:f>
            <x14:dxf>
              <font>
                <color rgb="FF9C0006"/>
              </font>
              <fill>
                <patternFill>
                  <bgColor rgb="FFFFC7CE"/>
                </patternFill>
              </fill>
            </x14:dxf>
          </x14:cfRule>
          <xm:sqref>AE357</xm:sqref>
        </x14:conditionalFormatting>
        <x14:conditionalFormatting xmlns:xm="http://schemas.microsoft.com/office/excel/2006/main">
          <x14:cfRule type="cellIs" priority="5348" operator="equal" id="{6B913DA5-BBBD-42B4-99AB-7870F6E27AB8}">
            <xm:f>'C:\Users\ychaves\Documents\Nueva carpeta\[Activos_informacion_base V2 26-05-2017.xlsx]Conversiones'!#REF!</xm:f>
            <x14:dxf>
              <font>
                <color rgb="FF9C0006"/>
              </font>
              <fill>
                <patternFill>
                  <bgColor rgb="FFFFC7CE"/>
                </patternFill>
              </fill>
            </x14:dxf>
          </x14:cfRule>
          <xm:sqref>AE358</xm:sqref>
        </x14:conditionalFormatting>
        <x14:conditionalFormatting xmlns:xm="http://schemas.microsoft.com/office/excel/2006/main">
          <x14:cfRule type="cellIs" priority="5345" operator="equal" id="{F965717A-1899-493B-93FA-BD9936EC65AF}">
            <xm:f>'C:\Users\ychaves\Documents\Nueva carpeta\[Activos_informacion_base V2 26-05-2017.xlsx]Conversiones'!#REF!</xm:f>
            <x14:dxf>
              <font>
                <color rgb="FF9C0006"/>
              </font>
              <fill>
                <patternFill>
                  <bgColor rgb="FFFFC7CE"/>
                </patternFill>
              </fill>
            </x14:dxf>
          </x14:cfRule>
          <xm:sqref>AE359</xm:sqref>
        </x14:conditionalFormatting>
        <x14:conditionalFormatting xmlns:xm="http://schemas.microsoft.com/office/excel/2006/main">
          <x14:cfRule type="cellIs" priority="5304" operator="equal" id="{54921C88-921A-4239-B1C8-4703BC0D1D51}">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H360:H362</xm:sqref>
        </x14:conditionalFormatting>
        <x14:conditionalFormatting xmlns:xm="http://schemas.microsoft.com/office/excel/2006/main">
          <x14:cfRule type="cellIs" priority="5303" operator="equal" id="{C91B2CE7-692D-4D8A-AA41-E5E003A3BB69}">
            <xm:f>'C:\Users\dmartinez\Downloads\[Activos de Información RECOPILACION_26122017 (1).xlsx]Conversiones'!#REF!</xm:f>
            <x14:dxf>
              <font>
                <color rgb="FF9C0006"/>
              </font>
              <fill>
                <patternFill>
                  <bgColor rgb="FFFFC7CE"/>
                </patternFill>
              </fill>
            </x14:dxf>
          </x14:cfRule>
          <xm:sqref>G360:G362</xm:sqref>
        </x14:conditionalFormatting>
        <x14:conditionalFormatting xmlns:xm="http://schemas.microsoft.com/office/excel/2006/main">
          <x14:cfRule type="cellIs" priority="5294" operator="equal" id="{F4948D77-EF46-4D0C-B3F9-89299376CBB2}">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H363:H369</xm:sqref>
        </x14:conditionalFormatting>
        <x14:conditionalFormatting xmlns:xm="http://schemas.microsoft.com/office/excel/2006/main">
          <x14:cfRule type="cellIs" priority="5293" operator="equal" id="{2E6248C8-B8E5-4AE1-8430-F3242062320C}">
            <xm:f>'C:\Users\dmartinez\Downloads\[Activos de Información RECOPILACION_26122017 (1).xlsx]Conversiones'!#REF!</xm:f>
            <x14:dxf>
              <font>
                <color rgb="FF9C0006"/>
              </font>
              <fill>
                <patternFill>
                  <bgColor rgb="FFFFC7CE"/>
                </patternFill>
              </fill>
            </x14:dxf>
          </x14:cfRule>
          <xm:sqref>G363:G369</xm:sqref>
        </x14:conditionalFormatting>
        <x14:conditionalFormatting xmlns:xm="http://schemas.microsoft.com/office/excel/2006/main">
          <x14:cfRule type="cellIs" priority="5260" operator="equal" id="{6E67E88E-8D1B-4E1E-B1A7-045AEDF105A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H370:H374</xm:sqref>
        </x14:conditionalFormatting>
        <x14:conditionalFormatting xmlns:xm="http://schemas.microsoft.com/office/excel/2006/main">
          <x14:cfRule type="cellIs" priority="5259" operator="equal" id="{C5DB845C-5C4C-4411-B12E-48B5D4477554}">
            <xm:f>'C:\Users\dmartinez\Downloads\[Activos de Información RECOPILACION_26122017 (1).xlsx]Conversiones'!#REF!</xm:f>
            <x14:dxf>
              <font>
                <color rgb="FF9C0006"/>
              </font>
              <fill>
                <patternFill>
                  <bgColor rgb="FFFFC7CE"/>
                </patternFill>
              </fill>
            </x14:dxf>
          </x14:cfRule>
          <xm:sqref>G370:G374</xm:sqref>
        </x14:conditionalFormatting>
        <x14:conditionalFormatting xmlns:xm="http://schemas.microsoft.com/office/excel/2006/main">
          <x14:cfRule type="cellIs" priority="5226" operator="equal" id="{16ED46BA-9140-4A9E-B745-156A6D01F21E}">
            <xm:f>'C:\Users\dmartinez\Downloads\[Activos de Información RECOPILACION_26122017 (1).xlsx]Conversiones'!#REF!</xm:f>
            <x14:dxf>
              <font>
                <color rgb="FF9C0006"/>
              </font>
              <fill>
                <patternFill>
                  <bgColor rgb="FFFFC7CE"/>
                </patternFill>
              </fill>
            </x14:dxf>
          </x14:cfRule>
          <xm:sqref>G375</xm:sqref>
        </x14:conditionalFormatting>
        <x14:conditionalFormatting xmlns:xm="http://schemas.microsoft.com/office/excel/2006/main">
          <x14:cfRule type="cellIs" priority="5225" operator="equal" id="{DEBC537D-8CAB-4B0C-9FBF-A0048E4E0DF1}">
            <xm:f>'C:\Users\dmartinez\Downloads\[Activos de Información RECOPILACION_26122017 (1).xlsx]Conversiones'!#REF!</xm:f>
            <x14:dxf>
              <font>
                <color rgb="FF9C0006"/>
              </font>
              <fill>
                <patternFill>
                  <bgColor rgb="FFFFC7CE"/>
                </patternFill>
              </fill>
            </x14:dxf>
          </x14:cfRule>
          <xm:sqref>G376:G377</xm:sqref>
        </x14:conditionalFormatting>
        <x14:conditionalFormatting xmlns:xm="http://schemas.microsoft.com/office/excel/2006/main">
          <x14:cfRule type="cellIs" priority="5224" operator="equal" id="{1841687F-6341-4C65-9C48-5DB8DAC1E32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H376:H377</xm:sqref>
        </x14:conditionalFormatting>
        <x14:conditionalFormatting xmlns:xm="http://schemas.microsoft.com/office/excel/2006/main">
          <x14:cfRule type="cellIs" priority="5214" operator="equal" id="{703EBDF0-66ED-452C-A03C-4D8759776EAF}">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H375</xm:sqref>
        </x14:conditionalFormatting>
        <x14:conditionalFormatting xmlns:xm="http://schemas.microsoft.com/office/excel/2006/main">
          <x14:cfRule type="cellIs" priority="5204" operator="equal" id="{415B94E8-C495-4C5A-A4A9-645E6683A603}">
            <xm:f>'C:\Users\dmartinez\Downloads\[Activos de Información RECOPILACION_26122017 (1).xlsx]Conversiones'!#REF!</xm:f>
            <x14:dxf>
              <font>
                <color rgb="FF9C0006"/>
              </font>
              <fill>
                <patternFill>
                  <bgColor rgb="FFFFC7CE"/>
                </patternFill>
              </fill>
            </x14:dxf>
          </x14:cfRule>
          <xm:sqref>G378</xm:sqref>
        </x14:conditionalFormatting>
        <x14:conditionalFormatting xmlns:xm="http://schemas.microsoft.com/office/excel/2006/main">
          <x14:cfRule type="cellIs" priority="5203" operator="equal" id="{8291F431-B4D3-45CB-8E5E-8F50E0B00738}">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H378</xm:sqref>
        </x14:conditionalFormatting>
        <x14:conditionalFormatting xmlns:xm="http://schemas.microsoft.com/office/excel/2006/main">
          <x14:cfRule type="cellIs" priority="5202" operator="equal" id="{53A9B251-144E-44B9-B50D-B8E73E5D6018}">
            <xm:f>'C:\Users\dmartinez\Downloads\[Activos de Información RECOPILACION_26122017 (1).xlsx]Conversiones'!#REF!</xm:f>
            <x14:dxf>
              <font>
                <color rgb="FF9C0006"/>
              </font>
              <fill>
                <patternFill>
                  <bgColor rgb="FFFFC7CE"/>
                </patternFill>
              </fill>
            </x14:dxf>
          </x14:cfRule>
          <xm:sqref>G379:G386</xm:sqref>
        </x14:conditionalFormatting>
        <x14:conditionalFormatting xmlns:xm="http://schemas.microsoft.com/office/excel/2006/main">
          <x14:cfRule type="cellIs" priority="5201" operator="equal" id="{8FCB97A0-B48D-40B9-B8C1-5DE24EF033A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H379:H386</xm:sqref>
        </x14:conditionalFormatting>
        <x14:conditionalFormatting xmlns:xm="http://schemas.microsoft.com/office/excel/2006/main">
          <x14:cfRule type="cellIs" priority="5061" operator="equal" id="{93C6973E-6065-42A8-B82A-D219C3B73B36}">
            <xm:f>'C:\Users\dmartinez\Downloads\[Activos de Información RECOPILACION_26122017 (1).xlsx]Conversiones'!#REF!</xm:f>
            <x14:dxf>
              <font>
                <color rgb="FF9C0006"/>
              </font>
              <fill>
                <patternFill>
                  <bgColor rgb="FFFFC7CE"/>
                </patternFill>
              </fill>
            </x14:dxf>
          </x14:cfRule>
          <xm:sqref>G387</xm:sqref>
        </x14:conditionalFormatting>
        <x14:conditionalFormatting xmlns:xm="http://schemas.microsoft.com/office/excel/2006/main">
          <x14:cfRule type="cellIs" priority="5060" operator="equal" id="{59FF425C-8987-4C21-988C-F846ADC67095}">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H387</xm:sqref>
        </x14:conditionalFormatting>
        <x14:conditionalFormatting xmlns:xm="http://schemas.microsoft.com/office/excel/2006/main">
          <x14:cfRule type="cellIs" priority="5059" operator="equal" id="{49F46F28-F4AA-4BC3-9EAD-F5A84139FFC7}">
            <xm:f>'C:\Users\dmartinez\Downloads\[Activos de Información RECOPILACION_26122017 (1).xlsx]Conversiones'!#REF!</xm:f>
            <x14:dxf>
              <font>
                <color rgb="FF9C0006"/>
              </font>
              <fill>
                <patternFill>
                  <bgColor rgb="FFFFC7CE"/>
                </patternFill>
              </fill>
            </x14:dxf>
          </x14:cfRule>
          <xm:sqref>G388:G393</xm:sqref>
        </x14:conditionalFormatting>
        <x14:conditionalFormatting xmlns:xm="http://schemas.microsoft.com/office/excel/2006/main">
          <x14:cfRule type="cellIs" priority="5058" operator="equal" id="{7FB4E770-C220-4965-B6A3-C6EE40DE0F82}">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H388:H393</xm:sqref>
        </x14:conditionalFormatting>
        <x14:conditionalFormatting xmlns:xm="http://schemas.microsoft.com/office/excel/2006/main">
          <x14:cfRule type="cellIs" priority="5006" operator="equal" id="{883DC229-8AF2-477A-973D-9BC298FF0E6C}">
            <xm:f>'C:\Users\ychaves\Documents\Nueva carpeta\[Activos_informacion_base V2 26-05-2017.xlsx]Conversiones'!#REF!</xm:f>
            <x14:dxf>
              <font>
                <color rgb="FF9C0006"/>
              </font>
              <fill>
                <patternFill>
                  <bgColor rgb="FFFFC7CE"/>
                </patternFill>
              </fill>
            </x14:dxf>
          </x14:cfRule>
          <xm:sqref>AE387</xm:sqref>
        </x14:conditionalFormatting>
        <x14:conditionalFormatting xmlns:xm="http://schemas.microsoft.com/office/excel/2006/main">
          <x14:cfRule type="cellIs" priority="5001" operator="equal" id="{CB351A5E-4A96-4F90-BFAA-18CFF93D2AB8}">
            <xm:f>'C:\Users\ychaves\Documents\Nueva carpeta\[Activos_informacion_base V2 26-05-2017.xlsx]Conversiones'!#REF!</xm:f>
            <x14:dxf>
              <font>
                <color rgb="FF9C0006"/>
              </font>
              <fill>
                <patternFill>
                  <bgColor rgb="FFFFC7CE"/>
                </patternFill>
              </fill>
            </x14:dxf>
          </x14:cfRule>
          <xm:sqref>AE388</xm:sqref>
        </x14:conditionalFormatting>
        <x14:conditionalFormatting xmlns:xm="http://schemas.microsoft.com/office/excel/2006/main">
          <x14:cfRule type="cellIs" priority="4998" operator="equal" id="{2305A890-4B24-48D0-9686-A702961BEC21}">
            <xm:f>'C:\Users\ychaves\Documents\Nueva carpeta\[Activos_informacion_base V2 26-05-2017.xlsx]Conversiones'!#REF!</xm:f>
            <x14:dxf>
              <font>
                <color rgb="FF9C0006"/>
              </font>
              <fill>
                <patternFill>
                  <bgColor rgb="FFFFC7CE"/>
                </patternFill>
              </fill>
            </x14:dxf>
          </x14:cfRule>
          <xm:sqref>AE389</xm:sqref>
        </x14:conditionalFormatting>
        <x14:conditionalFormatting xmlns:xm="http://schemas.microsoft.com/office/excel/2006/main">
          <x14:cfRule type="cellIs" priority="4995" operator="equal" id="{5B72A028-521E-4249-83F0-B969F9D857B4}">
            <xm:f>'C:\Users\ychaves\Documents\Nueva carpeta\[Activos_informacion_base V2 26-05-2017.xlsx]Conversiones'!#REF!</xm:f>
            <x14:dxf>
              <font>
                <color rgb="FF9C0006"/>
              </font>
              <fill>
                <patternFill>
                  <bgColor rgb="FFFFC7CE"/>
                </patternFill>
              </fill>
            </x14:dxf>
          </x14:cfRule>
          <xm:sqref>AE390</xm:sqref>
        </x14:conditionalFormatting>
        <x14:conditionalFormatting xmlns:xm="http://schemas.microsoft.com/office/excel/2006/main">
          <x14:cfRule type="cellIs" priority="4992" operator="equal" id="{842C6A91-D24F-4AB7-9152-3A928F39CB9D}">
            <xm:f>'C:\Users\ychaves\Documents\Nueva carpeta\[Activos_informacion_base V2 26-05-2017.xlsx]Conversiones'!#REF!</xm:f>
            <x14:dxf>
              <font>
                <color rgb="FF9C0006"/>
              </font>
              <fill>
                <patternFill>
                  <bgColor rgb="FFFFC7CE"/>
                </patternFill>
              </fill>
            </x14:dxf>
          </x14:cfRule>
          <xm:sqref>AE391</xm:sqref>
        </x14:conditionalFormatting>
        <x14:conditionalFormatting xmlns:xm="http://schemas.microsoft.com/office/excel/2006/main">
          <x14:cfRule type="cellIs" priority="4989" operator="equal" id="{032C33ED-16E3-41E7-B8D2-0701EFB37764}">
            <xm:f>'C:\Users\ychaves\Documents\Nueva carpeta\[Activos_informacion_base V2 26-05-2017.xlsx]Conversiones'!#REF!</xm:f>
            <x14:dxf>
              <font>
                <color rgb="FF9C0006"/>
              </font>
              <fill>
                <patternFill>
                  <bgColor rgb="FFFFC7CE"/>
                </patternFill>
              </fill>
            </x14:dxf>
          </x14:cfRule>
          <xm:sqref>AE392</xm:sqref>
        </x14:conditionalFormatting>
        <x14:conditionalFormatting xmlns:xm="http://schemas.microsoft.com/office/excel/2006/main">
          <x14:cfRule type="cellIs" priority="4986" operator="equal" id="{22AB15A8-61EF-4DD9-BB55-94E396CFC886}">
            <xm:f>'C:\Users\ychaves\Documents\Nueva carpeta\[Activos_informacion_base V2 26-05-2017.xlsx]Conversiones'!#REF!</xm:f>
            <x14:dxf>
              <font>
                <color rgb="FF9C0006"/>
              </font>
              <fill>
                <patternFill>
                  <bgColor rgb="FFFFC7CE"/>
                </patternFill>
              </fill>
            </x14:dxf>
          </x14:cfRule>
          <xm:sqref>AE393</xm:sqref>
        </x14:conditionalFormatting>
        <x14:conditionalFormatting xmlns:xm="http://schemas.microsoft.com/office/excel/2006/main">
          <x14:cfRule type="cellIs" priority="4956" operator="equal" id="{19D460EB-886A-4B4C-90CD-1EECB264B2DE}">
            <xm:f>'C:\Users\dmartinez\Downloads\[Activos de Información RECOPILACION_26122017 (1).xlsx]Conversiones'!#REF!</xm:f>
            <x14:dxf>
              <font>
                <color rgb="FF9C0006"/>
              </font>
              <fill>
                <patternFill>
                  <bgColor rgb="FFFFC7CE"/>
                </patternFill>
              </fill>
            </x14:dxf>
          </x14:cfRule>
          <xm:sqref>G396</xm:sqref>
        </x14:conditionalFormatting>
        <x14:conditionalFormatting xmlns:xm="http://schemas.microsoft.com/office/excel/2006/main">
          <x14:cfRule type="cellIs" priority="4955" operator="equal" id="{AEAEAF40-521A-4D46-A947-2703DAA0F03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H396</xm:sqref>
        </x14:conditionalFormatting>
        <x14:conditionalFormatting xmlns:xm="http://schemas.microsoft.com/office/excel/2006/main">
          <x14:cfRule type="cellIs" priority="4732" operator="equal" id="{820A4164-58A7-4F8C-AA97-0B2EC1CF561D}">
            <xm:f>'C:\Users\dmartinez\Downloads\[Activos de Información RECOPILACION_26122017 (1).xlsx]Conversiones'!#REF!</xm:f>
            <x14:dxf>
              <font>
                <color rgb="FF9C0006"/>
              </font>
              <fill>
                <patternFill>
                  <bgColor rgb="FFFFC7CE"/>
                </patternFill>
              </fill>
            </x14:dxf>
          </x14:cfRule>
          <xm:sqref>G410</xm:sqref>
        </x14:conditionalFormatting>
        <x14:conditionalFormatting xmlns:xm="http://schemas.microsoft.com/office/excel/2006/main">
          <x14:cfRule type="cellIs" priority="4731" operator="equal" id="{CA5182B0-D2CD-486F-8398-DB8DE9B2637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H410</xm:sqref>
        </x14:conditionalFormatting>
        <x14:conditionalFormatting xmlns:xm="http://schemas.microsoft.com/office/excel/2006/main">
          <x14:cfRule type="cellIs" priority="4730" operator="equal" id="{FB1CF34C-1A1E-41A2-8450-87A6ECBA5FEF}">
            <xm:f>'C:\Users\dmartinez\Downloads\[Activos de Información RECOPILACION_26122017 (1).xlsx]Conversiones'!#REF!</xm:f>
            <x14:dxf>
              <font>
                <color rgb="FF9C0006"/>
              </font>
              <fill>
                <patternFill>
                  <bgColor rgb="FFFFC7CE"/>
                </patternFill>
              </fill>
            </x14:dxf>
          </x14:cfRule>
          <xm:sqref>G411:G419</xm:sqref>
        </x14:conditionalFormatting>
        <x14:conditionalFormatting xmlns:xm="http://schemas.microsoft.com/office/excel/2006/main">
          <x14:cfRule type="cellIs" priority="4729" operator="equal" id="{227DD5BF-227B-4605-90E4-BF3ACCCA4A0C}">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H411:H419</xm:sqref>
        </x14:conditionalFormatting>
        <x14:conditionalFormatting xmlns:xm="http://schemas.microsoft.com/office/excel/2006/main">
          <x14:cfRule type="cellIs" priority="4655" operator="equal" id="{158BD5D5-03F3-49BD-B35A-8D47462A6078}">
            <xm:f>'C:\Users\ychaves\Documents\Nueva carpeta\[Activos_informacion_base V2 26-05-2017.xlsx]Conversiones'!#REF!</xm:f>
            <x14:dxf>
              <font>
                <color rgb="FF9C0006"/>
              </font>
              <fill>
                <patternFill>
                  <bgColor rgb="FFFFC7CE"/>
                </patternFill>
              </fill>
            </x14:dxf>
          </x14:cfRule>
          <xm:sqref>AE410</xm:sqref>
        </x14:conditionalFormatting>
        <x14:conditionalFormatting xmlns:xm="http://schemas.microsoft.com/office/excel/2006/main">
          <x14:cfRule type="cellIs" priority="4654" operator="equal" id="{811E7C36-515D-4B8D-B362-36D738E76A17}">
            <xm:f>'C:\Users\ychaves\Documents\Nueva carpeta\[Activos_informacion_base V2 26-05-2017.xlsx]Conversiones'!#REF!</xm:f>
            <x14:dxf>
              <font>
                <color rgb="FF9C0006"/>
              </font>
              <fill>
                <patternFill>
                  <bgColor rgb="FFFFC7CE"/>
                </patternFill>
              </fill>
            </x14:dxf>
          </x14:cfRule>
          <xm:sqref>AE411</xm:sqref>
        </x14:conditionalFormatting>
        <x14:conditionalFormatting xmlns:xm="http://schemas.microsoft.com/office/excel/2006/main">
          <x14:cfRule type="cellIs" priority="4653" operator="equal" id="{0A34CD39-F304-42F1-88DF-0E2FFE5CEBB0}">
            <xm:f>'C:\Users\ychaves\Documents\Nueva carpeta\[Activos_informacion_base V2 26-05-2017.xlsx]Conversiones'!#REF!</xm:f>
            <x14:dxf>
              <font>
                <color rgb="FF9C0006"/>
              </font>
              <fill>
                <patternFill>
                  <bgColor rgb="FFFFC7CE"/>
                </patternFill>
              </fill>
            </x14:dxf>
          </x14:cfRule>
          <xm:sqref>AE412</xm:sqref>
        </x14:conditionalFormatting>
        <x14:conditionalFormatting xmlns:xm="http://schemas.microsoft.com/office/excel/2006/main">
          <x14:cfRule type="cellIs" priority="4652" operator="equal" id="{372F4CE5-BAF6-454A-9CAB-83F2D6C1074C}">
            <xm:f>'C:\Users\ychaves\Documents\Nueva carpeta\[Activos_informacion_base V2 26-05-2017.xlsx]Conversiones'!#REF!</xm:f>
            <x14:dxf>
              <font>
                <color rgb="FF9C0006"/>
              </font>
              <fill>
                <patternFill>
                  <bgColor rgb="FFFFC7CE"/>
                </patternFill>
              </fill>
            </x14:dxf>
          </x14:cfRule>
          <xm:sqref>AE413</xm:sqref>
        </x14:conditionalFormatting>
        <x14:conditionalFormatting xmlns:xm="http://schemas.microsoft.com/office/excel/2006/main">
          <x14:cfRule type="cellIs" priority="4651" operator="equal" id="{CFE40D07-33DE-45D8-9A08-16FB8ADADDD1}">
            <xm:f>'C:\Users\ychaves\Documents\Nueva carpeta\[Activos_informacion_base V2 26-05-2017.xlsx]Conversiones'!#REF!</xm:f>
            <x14:dxf>
              <font>
                <color rgb="FF9C0006"/>
              </font>
              <fill>
                <patternFill>
                  <bgColor rgb="FFFFC7CE"/>
                </patternFill>
              </fill>
            </x14:dxf>
          </x14:cfRule>
          <xm:sqref>AE414</xm:sqref>
        </x14:conditionalFormatting>
        <x14:conditionalFormatting xmlns:xm="http://schemas.microsoft.com/office/excel/2006/main">
          <x14:cfRule type="cellIs" priority="4650" operator="equal" id="{BA95AAAD-5E12-4B8F-BDAF-FA957B7E024A}">
            <xm:f>'C:\Users\ychaves\Documents\Nueva carpeta\[Activos_informacion_base V2 26-05-2017.xlsx]Conversiones'!#REF!</xm:f>
            <x14:dxf>
              <font>
                <color rgb="FF9C0006"/>
              </font>
              <fill>
                <patternFill>
                  <bgColor rgb="FFFFC7CE"/>
                </patternFill>
              </fill>
            </x14:dxf>
          </x14:cfRule>
          <xm:sqref>AE415</xm:sqref>
        </x14:conditionalFormatting>
        <x14:conditionalFormatting xmlns:xm="http://schemas.microsoft.com/office/excel/2006/main">
          <x14:cfRule type="cellIs" priority="4649" operator="equal" id="{ADD4B76D-689B-4C55-A08B-C89209366917}">
            <xm:f>'C:\Users\ychaves\Documents\Nueva carpeta\[Activos_informacion_base V2 26-05-2017.xlsx]Conversiones'!#REF!</xm:f>
            <x14:dxf>
              <font>
                <color rgb="FF9C0006"/>
              </font>
              <fill>
                <patternFill>
                  <bgColor rgb="FFFFC7CE"/>
                </patternFill>
              </fill>
            </x14:dxf>
          </x14:cfRule>
          <xm:sqref>AE416</xm:sqref>
        </x14:conditionalFormatting>
        <x14:conditionalFormatting xmlns:xm="http://schemas.microsoft.com/office/excel/2006/main">
          <x14:cfRule type="cellIs" priority="4648" operator="equal" id="{BAC3D2DB-08D7-4232-8406-185791F0A836}">
            <xm:f>'C:\Users\ychaves\Documents\Nueva carpeta\[Activos_informacion_base V2 26-05-2017.xlsx]Conversiones'!#REF!</xm:f>
            <x14:dxf>
              <font>
                <color rgb="FF9C0006"/>
              </font>
              <fill>
                <patternFill>
                  <bgColor rgb="FFFFC7CE"/>
                </patternFill>
              </fill>
            </x14:dxf>
          </x14:cfRule>
          <xm:sqref>AE417</xm:sqref>
        </x14:conditionalFormatting>
        <x14:conditionalFormatting xmlns:xm="http://schemas.microsoft.com/office/excel/2006/main">
          <x14:cfRule type="cellIs" priority="4647" operator="equal" id="{D10E65E8-F99B-4B1F-B93E-B263A0650745}">
            <xm:f>'C:\Users\ychaves\Documents\Nueva carpeta\[Activos_informacion_base V2 26-05-2017.xlsx]Conversiones'!#REF!</xm:f>
            <x14:dxf>
              <font>
                <color rgb="FF9C0006"/>
              </font>
              <fill>
                <patternFill>
                  <bgColor rgb="FFFFC7CE"/>
                </patternFill>
              </fill>
            </x14:dxf>
          </x14:cfRule>
          <xm:sqref>AE418</xm:sqref>
        </x14:conditionalFormatting>
        <x14:conditionalFormatting xmlns:xm="http://schemas.microsoft.com/office/excel/2006/main">
          <x14:cfRule type="cellIs" priority="4646" operator="equal" id="{58647944-EDA4-4923-90C9-37B9BE47185B}">
            <xm:f>'C:\Users\ychaves\Documents\Nueva carpeta\[Activos_informacion_base V2 26-05-2017.xlsx]Conversiones'!#REF!</xm:f>
            <x14:dxf>
              <font>
                <color rgb="FF9C0006"/>
              </font>
              <fill>
                <patternFill>
                  <bgColor rgb="FFFFC7CE"/>
                </patternFill>
              </fill>
            </x14:dxf>
          </x14:cfRule>
          <xm:sqref>AE419</xm:sqref>
        </x14:conditionalFormatting>
        <x14:conditionalFormatting xmlns:xm="http://schemas.microsoft.com/office/excel/2006/main">
          <x14:cfRule type="cellIs" priority="4617" operator="equal" id="{E310B230-5EA8-4AD3-AD73-30535EC2274F}">
            <xm:f>'C:\Users\dmartinez\Downloads\[Activos de Información RECOPILACION_26122017 (1).xlsx]Conversiones'!#REF!</xm:f>
            <x14:dxf>
              <font>
                <color rgb="FF9C0006"/>
              </font>
              <fill>
                <patternFill>
                  <bgColor rgb="FFFFC7CE"/>
                </patternFill>
              </fill>
            </x14:dxf>
          </x14:cfRule>
          <xm:sqref>G454:G465</xm:sqref>
        </x14:conditionalFormatting>
        <x14:conditionalFormatting xmlns:xm="http://schemas.microsoft.com/office/excel/2006/main">
          <x14:cfRule type="cellIs" priority="4616" operator="equal" id="{FA375994-524F-4080-B719-8D25EA389ED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H454:H465</xm:sqref>
        </x14:conditionalFormatting>
        <x14:conditionalFormatting xmlns:xm="http://schemas.microsoft.com/office/excel/2006/main">
          <x14:cfRule type="cellIs" priority="4523" operator="equal" id="{E853FEA3-FA35-43F4-92D3-F88FE95BF761}">
            <xm:f>'C:\Users\ychaves\Documents\Nueva carpeta\[Activos_informacion_base V2 26-05-2017.xlsx]Conversiones'!#REF!</xm:f>
            <x14:dxf>
              <font>
                <color rgb="FF9C0006"/>
              </font>
              <fill>
                <patternFill>
                  <bgColor rgb="FFFFC7CE"/>
                </patternFill>
              </fill>
            </x14:dxf>
          </x14:cfRule>
          <xm:sqref>AE454</xm:sqref>
        </x14:conditionalFormatting>
        <x14:conditionalFormatting xmlns:xm="http://schemas.microsoft.com/office/excel/2006/main">
          <x14:cfRule type="cellIs" priority="4520" operator="equal" id="{DD72ECE5-4713-4954-B228-B964FACF18E5}">
            <xm:f>'C:\Users\ychaves\Documents\Nueva carpeta\[Activos_informacion_base V2 26-05-2017.xlsx]Conversiones'!#REF!</xm:f>
            <x14:dxf>
              <font>
                <color rgb="FF9C0006"/>
              </font>
              <fill>
                <patternFill>
                  <bgColor rgb="FFFFC7CE"/>
                </patternFill>
              </fill>
            </x14:dxf>
          </x14:cfRule>
          <xm:sqref>AE455</xm:sqref>
        </x14:conditionalFormatting>
        <x14:conditionalFormatting xmlns:xm="http://schemas.microsoft.com/office/excel/2006/main">
          <x14:cfRule type="cellIs" priority="4517" operator="equal" id="{72A24284-95B8-4752-BDBD-C6D3C120CBC7}">
            <xm:f>'C:\Users\ychaves\Documents\Nueva carpeta\[Activos_informacion_base V2 26-05-2017.xlsx]Conversiones'!#REF!</xm:f>
            <x14:dxf>
              <font>
                <color rgb="FF9C0006"/>
              </font>
              <fill>
                <patternFill>
                  <bgColor rgb="FFFFC7CE"/>
                </patternFill>
              </fill>
            </x14:dxf>
          </x14:cfRule>
          <xm:sqref>AE456</xm:sqref>
        </x14:conditionalFormatting>
        <x14:conditionalFormatting xmlns:xm="http://schemas.microsoft.com/office/excel/2006/main">
          <x14:cfRule type="cellIs" priority="4514" operator="equal" id="{EB414FBA-AFD8-4B09-93C1-26390C6595FD}">
            <xm:f>'C:\Users\ychaves\Documents\Nueva carpeta\[Activos_informacion_base V2 26-05-2017.xlsx]Conversiones'!#REF!</xm:f>
            <x14:dxf>
              <font>
                <color rgb="FF9C0006"/>
              </font>
              <fill>
                <patternFill>
                  <bgColor rgb="FFFFC7CE"/>
                </patternFill>
              </fill>
            </x14:dxf>
          </x14:cfRule>
          <xm:sqref>AE457</xm:sqref>
        </x14:conditionalFormatting>
        <x14:conditionalFormatting xmlns:xm="http://schemas.microsoft.com/office/excel/2006/main">
          <x14:cfRule type="cellIs" priority="4496" operator="equal" id="{BB9AE715-0A1B-478A-801B-AC338FABE3CD}">
            <xm:f>'C:\Users\ychaves\Documents\Nueva carpeta\[Activos_informacion_base V2 26-05-2017.xlsx]Conversiones'!#REF!</xm:f>
            <x14:dxf>
              <font>
                <color rgb="FF9C0006"/>
              </font>
              <fill>
                <patternFill>
                  <bgColor rgb="FFFFC7CE"/>
                </patternFill>
              </fill>
            </x14:dxf>
          </x14:cfRule>
          <xm:sqref>AE463</xm:sqref>
        </x14:conditionalFormatting>
        <x14:conditionalFormatting xmlns:xm="http://schemas.microsoft.com/office/excel/2006/main">
          <x14:cfRule type="cellIs" priority="4508" operator="equal" id="{354CEFA2-FB70-4379-9C62-57C6F816EDFD}">
            <xm:f>'C:\Users\ychaves\Documents\Nueva carpeta\[Activos_informacion_base V2 26-05-2017.xlsx]Conversiones'!#REF!</xm:f>
            <x14:dxf>
              <font>
                <color rgb="FF9C0006"/>
              </font>
              <fill>
                <patternFill>
                  <bgColor rgb="FFFFC7CE"/>
                </patternFill>
              </fill>
            </x14:dxf>
          </x14:cfRule>
          <xm:sqref>AE459</xm:sqref>
        </x14:conditionalFormatting>
        <x14:conditionalFormatting xmlns:xm="http://schemas.microsoft.com/office/excel/2006/main">
          <x14:cfRule type="cellIs" priority="4505" operator="equal" id="{350C54B2-9BCA-4AE8-803C-C716C33B1F2C}">
            <xm:f>'C:\Users\ychaves\Documents\Nueva carpeta\[Activos_informacion_base V2 26-05-2017.xlsx]Conversiones'!#REF!</xm:f>
            <x14:dxf>
              <font>
                <color rgb="FF9C0006"/>
              </font>
              <fill>
                <patternFill>
                  <bgColor rgb="FFFFC7CE"/>
                </patternFill>
              </fill>
            </x14:dxf>
          </x14:cfRule>
          <xm:sqref>AE460</xm:sqref>
        </x14:conditionalFormatting>
        <x14:conditionalFormatting xmlns:xm="http://schemas.microsoft.com/office/excel/2006/main">
          <x14:cfRule type="cellIs" priority="4502" operator="equal" id="{8ABBDBDD-95EA-4D59-976B-A6A7C2B140D0}">
            <xm:f>'C:\Users\ychaves\Documents\Nueva carpeta\[Activos_informacion_base V2 26-05-2017.xlsx]Conversiones'!#REF!</xm:f>
            <x14:dxf>
              <font>
                <color rgb="FF9C0006"/>
              </font>
              <fill>
                <patternFill>
                  <bgColor rgb="FFFFC7CE"/>
                </patternFill>
              </fill>
            </x14:dxf>
          </x14:cfRule>
          <xm:sqref>AE461</xm:sqref>
        </x14:conditionalFormatting>
        <x14:conditionalFormatting xmlns:xm="http://schemas.microsoft.com/office/excel/2006/main">
          <x14:cfRule type="cellIs" priority="4499" operator="equal" id="{E16C5369-EB98-4FBB-B126-593C6BE98A8C}">
            <xm:f>'C:\Users\ychaves\Documents\Nueva carpeta\[Activos_informacion_base V2 26-05-2017.xlsx]Conversiones'!#REF!</xm:f>
            <x14:dxf>
              <font>
                <color rgb="FF9C0006"/>
              </font>
              <fill>
                <patternFill>
                  <bgColor rgb="FFFFC7CE"/>
                </patternFill>
              </fill>
            </x14:dxf>
          </x14:cfRule>
          <xm:sqref>AE462</xm:sqref>
        </x14:conditionalFormatting>
        <x14:conditionalFormatting xmlns:xm="http://schemas.microsoft.com/office/excel/2006/main">
          <x14:cfRule type="cellIs" priority="4493" operator="equal" id="{FF30974D-7A9C-40C9-802A-AA32B286B0A8}">
            <xm:f>'C:\Users\ychaves\Documents\Nueva carpeta\[Activos_informacion_base V2 26-05-2017.xlsx]Conversiones'!#REF!</xm:f>
            <x14:dxf>
              <font>
                <color rgb="FF9C0006"/>
              </font>
              <fill>
                <patternFill>
                  <bgColor rgb="FFFFC7CE"/>
                </patternFill>
              </fill>
            </x14:dxf>
          </x14:cfRule>
          <xm:sqref>AE464</xm:sqref>
        </x14:conditionalFormatting>
        <x14:conditionalFormatting xmlns:xm="http://schemas.microsoft.com/office/excel/2006/main">
          <x14:cfRule type="cellIs" priority="4490" operator="equal" id="{CB3CF0C0-4D31-4F43-A3CD-95F990F91D8E}">
            <xm:f>'C:\Users\ychaves\Documents\Nueva carpeta\[Activos_informacion_base V2 26-05-2017.xlsx]Conversiones'!#REF!</xm:f>
            <x14:dxf>
              <font>
                <color rgb="FF9C0006"/>
              </font>
              <fill>
                <patternFill>
                  <bgColor rgb="FFFFC7CE"/>
                </patternFill>
              </fill>
            </x14:dxf>
          </x14:cfRule>
          <xm:sqref>AE465</xm:sqref>
        </x14:conditionalFormatting>
        <x14:conditionalFormatting xmlns:xm="http://schemas.microsoft.com/office/excel/2006/main">
          <x14:cfRule type="cellIs" priority="4402" operator="equal" id="{83A417D1-21CD-4046-9DEC-901AE64BB26A}">
            <xm:f>'C:\Users\dmartinez\Downloads\[Activos de Información RECOPILACION_26122017 (1).xlsx]Conversiones'!#REF!</xm:f>
            <x14:dxf>
              <font>
                <color rgb="FF9C0006"/>
              </font>
              <fill>
                <patternFill>
                  <bgColor rgb="FFFFC7CE"/>
                </patternFill>
              </fill>
            </x14:dxf>
          </x14:cfRule>
          <xm:sqref>G466:G467 G469:G471</xm:sqref>
        </x14:conditionalFormatting>
        <x14:conditionalFormatting xmlns:xm="http://schemas.microsoft.com/office/excel/2006/main">
          <x14:cfRule type="cellIs" priority="4401" operator="equal" id="{C0A5CF52-908D-489E-8445-087DBB1BD39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H466:H471</xm:sqref>
        </x14:conditionalFormatting>
        <x14:conditionalFormatting xmlns:xm="http://schemas.microsoft.com/office/excel/2006/main">
          <x14:cfRule type="cellIs" priority="4376" operator="equal" id="{0F11AED6-67CF-4F62-AC77-11187514E5FF}">
            <xm:f>'C:\Users\ychaves\Documents\Nueva carpeta\[Activos_informacion_base V2 26-05-2017.xlsx]Conversiones'!#REF!</xm:f>
            <x14:dxf>
              <font>
                <color rgb="FF9C0006"/>
              </font>
              <fill>
                <patternFill>
                  <bgColor rgb="FFFFC7CE"/>
                </patternFill>
              </fill>
            </x14:dxf>
          </x14:cfRule>
          <xm:sqref>AE466</xm:sqref>
        </x14:conditionalFormatting>
        <x14:conditionalFormatting xmlns:xm="http://schemas.microsoft.com/office/excel/2006/main">
          <x14:cfRule type="cellIs" priority="4373" operator="equal" id="{17D2F9D3-EE55-4F8A-8D52-27A0C75C9A1B}">
            <xm:f>'C:\Users\ychaves\Documents\Nueva carpeta\[Activos_informacion_base V2 26-05-2017.xlsx]Conversiones'!#REF!</xm:f>
            <x14:dxf>
              <font>
                <color rgb="FF9C0006"/>
              </font>
              <fill>
                <patternFill>
                  <bgColor rgb="FFFFC7CE"/>
                </patternFill>
              </fill>
            </x14:dxf>
          </x14:cfRule>
          <xm:sqref>AE467</xm:sqref>
        </x14:conditionalFormatting>
        <x14:conditionalFormatting xmlns:xm="http://schemas.microsoft.com/office/excel/2006/main">
          <x14:cfRule type="cellIs" priority="4361" operator="equal" id="{865305B4-4F08-4B6F-85B5-30462B81A179}">
            <xm:f>'C:\Users\dmartinez\Downloads\[Activos de Información RECOPILACION_26122017 (1).xlsx]Conversiones'!#REF!</xm:f>
            <x14:dxf>
              <font>
                <color rgb="FF9C0006"/>
              </font>
              <fill>
                <patternFill>
                  <bgColor rgb="FFFFC7CE"/>
                </patternFill>
              </fill>
            </x14:dxf>
          </x14:cfRule>
          <xm:sqref>G472</xm:sqref>
        </x14:conditionalFormatting>
        <x14:conditionalFormatting xmlns:xm="http://schemas.microsoft.com/office/excel/2006/main">
          <x14:cfRule type="cellIs" priority="4360" operator="equal" id="{4438ED9E-1479-44C2-9111-2E3B50724016}">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H472</xm:sqref>
        </x14:conditionalFormatting>
        <x14:conditionalFormatting xmlns:xm="http://schemas.microsoft.com/office/excel/2006/main">
          <x14:cfRule type="cellIs" priority="4359" operator="equal" id="{D790DAA2-E542-402D-B9F2-441E2FF76FFC}">
            <xm:f>'C:\Users\dmartinez\Downloads\[Activos de Información RECOPILACION_26122017 (1).xlsx]Conversiones'!#REF!</xm:f>
            <x14:dxf>
              <font>
                <color rgb="FF9C0006"/>
              </font>
              <fill>
                <patternFill>
                  <bgColor rgb="FFFFC7CE"/>
                </patternFill>
              </fill>
            </x14:dxf>
          </x14:cfRule>
          <xm:sqref>G473:G477 G479:G480</xm:sqref>
        </x14:conditionalFormatting>
        <x14:conditionalFormatting xmlns:xm="http://schemas.microsoft.com/office/excel/2006/main">
          <x14:cfRule type="cellIs" priority="4358" operator="equal" id="{96C95C39-8A90-4F88-9873-B6B57AB16B4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H473:H480</xm:sqref>
        </x14:conditionalFormatting>
        <x14:conditionalFormatting xmlns:xm="http://schemas.microsoft.com/office/excel/2006/main">
          <x14:cfRule type="cellIs" priority="4310" operator="equal" id="{30F71E9F-C894-4259-A3B0-24A32C3D698E}">
            <xm:f>'C:\Users\ychaves\Documents\Nueva carpeta\[Activos_informacion_base V2 26-05-2017.xlsx]Conversiones'!#REF!</xm:f>
            <x14:dxf>
              <font>
                <color rgb="FF9C0006"/>
              </font>
              <fill>
                <patternFill>
                  <bgColor rgb="FFFFC7CE"/>
                </patternFill>
              </fill>
            </x14:dxf>
          </x14:cfRule>
          <xm:sqref>AE472</xm:sqref>
        </x14:conditionalFormatting>
        <x14:conditionalFormatting xmlns:xm="http://schemas.microsoft.com/office/excel/2006/main">
          <x14:cfRule type="cellIs" priority="4305" operator="equal" id="{99CFAF99-ECF4-4835-809B-2EBE49239AB3}">
            <xm:f>'C:\Users\ychaves\Documents\Nueva carpeta\[Activos_informacion_base V2 26-05-2017.xlsx]Conversiones'!#REF!</xm:f>
            <x14:dxf>
              <font>
                <color rgb="FF9C0006"/>
              </font>
              <fill>
                <patternFill>
                  <bgColor rgb="FFFFC7CE"/>
                </patternFill>
              </fill>
            </x14:dxf>
          </x14:cfRule>
          <xm:sqref>AE473</xm:sqref>
        </x14:conditionalFormatting>
        <x14:conditionalFormatting xmlns:xm="http://schemas.microsoft.com/office/excel/2006/main">
          <x14:cfRule type="cellIs" priority="4302" operator="equal" id="{8D5AB422-7E42-4FB5-B214-8F8D58A9D1F5}">
            <xm:f>'C:\Users\ychaves\Documents\Nueva carpeta\[Activos_informacion_base V2 26-05-2017.xlsx]Conversiones'!#REF!</xm:f>
            <x14:dxf>
              <font>
                <color rgb="FF9C0006"/>
              </font>
              <fill>
                <patternFill>
                  <bgColor rgb="FFFFC7CE"/>
                </patternFill>
              </fill>
            </x14:dxf>
          </x14:cfRule>
          <xm:sqref>AE474</xm:sqref>
        </x14:conditionalFormatting>
        <x14:conditionalFormatting xmlns:xm="http://schemas.microsoft.com/office/excel/2006/main">
          <x14:cfRule type="cellIs" priority="4299" operator="equal" id="{6F97B3E8-A530-40D3-84DD-46E634BF85AD}">
            <xm:f>'C:\Users\ychaves\Documents\Nueva carpeta\[Activos_informacion_base V2 26-05-2017.xlsx]Conversiones'!#REF!</xm:f>
            <x14:dxf>
              <font>
                <color rgb="FF9C0006"/>
              </font>
              <fill>
                <patternFill>
                  <bgColor rgb="FFFFC7CE"/>
                </patternFill>
              </fill>
            </x14:dxf>
          </x14:cfRule>
          <xm:sqref>AE475</xm:sqref>
        </x14:conditionalFormatting>
        <x14:conditionalFormatting xmlns:xm="http://schemas.microsoft.com/office/excel/2006/main">
          <x14:cfRule type="cellIs" priority="4296" operator="equal" id="{6B0B7167-B3B0-41DE-8D61-A67199385493}">
            <xm:f>'C:\Users\ychaves\Documents\Nueva carpeta\[Activos_informacion_base V2 26-05-2017.xlsx]Conversiones'!#REF!</xm:f>
            <x14:dxf>
              <font>
                <color rgb="FF9C0006"/>
              </font>
              <fill>
                <patternFill>
                  <bgColor rgb="FFFFC7CE"/>
                </patternFill>
              </fill>
            </x14:dxf>
          </x14:cfRule>
          <xm:sqref>AE476</xm:sqref>
        </x14:conditionalFormatting>
        <x14:conditionalFormatting xmlns:xm="http://schemas.microsoft.com/office/excel/2006/main">
          <x14:cfRule type="cellIs" priority="4293" operator="equal" id="{CD25CE66-D580-4458-AA3C-E3A8F6FDF742}">
            <xm:f>'C:\Users\ychaves\Documents\Nueva carpeta\[Activos_informacion_base V2 26-05-2017.xlsx]Conversiones'!#REF!</xm:f>
            <x14:dxf>
              <font>
                <color rgb="FF9C0006"/>
              </font>
              <fill>
                <patternFill>
                  <bgColor rgb="FFFFC7CE"/>
                </patternFill>
              </fill>
            </x14:dxf>
          </x14:cfRule>
          <xm:sqref>AE477 AE480</xm:sqref>
        </x14:conditionalFormatting>
        <x14:conditionalFormatting xmlns:xm="http://schemas.microsoft.com/office/excel/2006/main">
          <x14:cfRule type="cellIs" priority="4274" operator="equal" id="{E17B073F-93F3-4D96-8953-1C2875EFFE35}">
            <xm:f>'C:\Users\dmartinez\Downloads\[Activos de Información RECOPILACION_26122017 (1).xlsx]Conversiones'!#REF!</xm:f>
            <x14:dxf>
              <font>
                <color rgb="FF9C0006"/>
              </font>
              <fill>
                <patternFill>
                  <bgColor rgb="FFFFC7CE"/>
                </patternFill>
              </fill>
            </x14:dxf>
          </x14:cfRule>
          <xm:sqref>G481</xm:sqref>
        </x14:conditionalFormatting>
        <x14:conditionalFormatting xmlns:xm="http://schemas.microsoft.com/office/excel/2006/main">
          <x14:cfRule type="cellIs" priority="4273" operator="equal" id="{2C1F409B-21A6-4E07-B061-DF296295C1F4}">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H481</xm:sqref>
        </x14:conditionalFormatting>
        <x14:conditionalFormatting xmlns:xm="http://schemas.microsoft.com/office/excel/2006/main">
          <x14:cfRule type="cellIs" priority="4272" operator="equal" id="{5022BA38-923F-4B5B-B0F5-9DFA58260B22}">
            <xm:f>'C:\Users\dmartinez\Downloads\[Activos de Información RECOPILACION_26122017 (1).xlsx]Conversiones'!#REF!</xm:f>
            <x14:dxf>
              <font>
                <color rgb="FF9C0006"/>
              </font>
              <fill>
                <patternFill>
                  <bgColor rgb="FFFFC7CE"/>
                </patternFill>
              </fill>
            </x14:dxf>
          </x14:cfRule>
          <xm:sqref>G482:G487 G490:G492</xm:sqref>
        </x14:conditionalFormatting>
        <x14:conditionalFormatting xmlns:xm="http://schemas.microsoft.com/office/excel/2006/main">
          <x14:cfRule type="cellIs" priority="4271" operator="equal" id="{925ACBEA-4F6E-4F10-B0BA-BD906AD6D9D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H482:H492</xm:sqref>
        </x14:conditionalFormatting>
        <x14:conditionalFormatting xmlns:xm="http://schemas.microsoft.com/office/excel/2006/main">
          <x14:cfRule type="cellIs" priority="4217" operator="equal" id="{4E1773B3-15E7-47FB-8ABB-DE59197C9447}">
            <xm:f>'C:\Users\ychaves\Documents\Nueva carpeta\[Activos_informacion_base V2 26-05-2017.xlsx]Conversiones'!#REF!</xm:f>
            <x14:dxf>
              <font>
                <color rgb="FF9C0006"/>
              </font>
              <fill>
                <patternFill>
                  <bgColor rgb="FFFFC7CE"/>
                </patternFill>
              </fill>
            </x14:dxf>
          </x14:cfRule>
          <xm:sqref>AE481</xm:sqref>
        </x14:conditionalFormatting>
        <x14:conditionalFormatting xmlns:xm="http://schemas.microsoft.com/office/excel/2006/main">
          <x14:cfRule type="cellIs" priority="4214" operator="equal" id="{F6D631BC-6ADB-4BA4-9432-694B7194DB50}">
            <xm:f>'C:\Users\ychaves\Documents\Nueva carpeta\[Activos_informacion_base V2 26-05-2017.xlsx]Conversiones'!#REF!</xm:f>
            <x14:dxf>
              <font>
                <color rgb="FF9C0006"/>
              </font>
              <fill>
                <patternFill>
                  <bgColor rgb="FFFFC7CE"/>
                </patternFill>
              </fill>
            </x14:dxf>
          </x14:cfRule>
          <xm:sqref>AE482</xm:sqref>
        </x14:conditionalFormatting>
        <x14:conditionalFormatting xmlns:xm="http://schemas.microsoft.com/office/excel/2006/main">
          <x14:cfRule type="cellIs" priority="4211" operator="equal" id="{804FECC2-2BD6-43E1-B43F-D30A0DD08D08}">
            <xm:f>'C:\Users\ychaves\Documents\Nueva carpeta\[Activos_informacion_base V2 26-05-2017.xlsx]Conversiones'!#REF!</xm:f>
            <x14:dxf>
              <font>
                <color rgb="FF9C0006"/>
              </font>
              <fill>
                <patternFill>
                  <bgColor rgb="FFFFC7CE"/>
                </patternFill>
              </fill>
            </x14:dxf>
          </x14:cfRule>
          <xm:sqref>AE483</xm:sqref>
        </x14:conditionalFormatting>
        <x14:conditionalFormatting xmlns:xm="http://schemas.microsoft.com/office/excel/2006/main">
          <x14:cfRule type="cellIs" priority="4208" operator="equal" id="{D9464FA5-4DF5-43AE-877B-EBD58F7F955D}">
            <xm:f>'C:\Users\ychaves\Documents\Nueva carpeta\[Activos_informacion_base V2 26-05-2017.xlsx]Conversiones'!#REF!</xm:f>
            <x14:dxf>
              <font>
                <color rgb="FF9C0006"/>
              </font>
              <fill>
                <patternFill>
                  <bgColor rgb="FFFFC7CE"/>
                </patternFill>
              </fill>
            </x14:dxf>
          </x14:cfRule>
          <xm:sqref>AE484</xm:sqref>
        </x14:conditionalFormatting>
        <x14:conditionalFormatting xmlns:xm="http://schemas.microsoft.com/office/excel/2006/main">
          <x14:cfRule type="cellIs" priority="4205" operator="equal" id="{94CD846B-BD98-4B04-B29B-50798E5C5000}">
            <xm:f>'C:\Users\ychaves\Documents\Nueva carpeta\[Activos_informacion_base V2 26-05-2017.xlsx]Conversiones'!#REF!</xm:f>
            <x14:dxf>
              <font>
                <color rgb="FF9C0006"/>
              </font>
              <fill>
                <patternFill>
                  <bgColor rgb="FFFFC7CE"/>
                </patternFill>
              </fill>
            </x14:dxf>
          </x14:cfRule>
          <xm:sqref>AE485</xm:sqref>
        </x14:conditionalFormatting>
        <x14:conditionalFormatting xmlns:xm="http://schemas.microsoft.com/office/excel/2006/main">
          <x14:cfRule type="cellIs" priority="4202" operator="equal" id="{F97D63DA-8F4B-4943-B9C7-6A3163F9EE6D}">
            <xm:f>'C:\Users\ychaves\Documents\Nueva carpeta\[Activos_informacion_base V2 26-05-2017.xlsx]Conversiones'!#REF!</xm:f>
            <x14:dxf>
              <font>
                <color rgb="FF9C0006"/>
              </font>
              <fill>
                <patternFill>
                  <bgColor rgb="FFFFC7CE"/>
                </patternFill>
              </fill>
            </x14:dxf>
          </x14:cfRule>
          <xm:sqref>AE486</xm:sqref>
        </x14:conditionalFormatting>
        <x14:conditionalFormatting xmlns:xm="http://schemas.microsoft.com/office/excel/2006/main">
          <x14:cfRule type="cellIs" priority="4199" operator="equal" id="{CFF25974-A1CC-40C3-B47E-40EAEF7DCE12}">
            <xm:f>'C:\Users\ychaves\Documents\Nueva carpeta\[Activos_informacion_base V2 26-05-2017.xlsx]Conversiones'!#REF!</xm:f>
            <x14:dxf>
              <font>
                <color rgb="FF9C0006"/>
              </font>
              <fill>
                <patternFill>
                  <bgColor rgb="FFFFC7CE"/>
                </patternFill>
              </fill>
            </x14:dxf>
          </x14:cfRule>
          <xm:sqref>AE487 AE489:AE492</xm:sqref>
        </x14:conditionalFormatting>
        <x14:conditionalFormatting xmlns:xm="http://schemas.microsoft.com/office/excel/2006/main">
          <x14:cfRule type="cellIs" priority="4195" operator="equal" id="{5516463F-2C75-470C-9047-ECCC689C4E62}">
            <xm:f>'C:\Users\dmartinez\Downloads\[Activos de Información RECOPILACION_26122017 (1).xlsx]Conversiones'!#REF!</xm:f>
            <x14:dxf>
              <font>
                <color rgb="FF9C0006"/>
              </font>
              <fill>
                <patternFill>
                  <bgColor rgb="FFFFC7CE"/>
                </patternFill>
              </fill>
            </x14:dxf>
          </x14:cfRule>
          <xm:sqref>G493</xm:sqref>
        </x14:conditionalFormatting>
        <x14:conditionalFormatting xmlns:xm="http://schemas.microsoft.com/office/excel/2006/main">
          <x14:cfRule type="cellIs" priority="4194" operator="equal" id="{D233BE04-6BB9-4B99-B3D6-92393B18C75B}">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H493</xm:sqref>
        </x14:conditionalFormatting>
        <x14:conditionalFormatting xmlns:xm="http://schemas.microsoft.com/office/excel/2006/main">
          <x14:cfRule type="cellIs" priority="4193" operator="equal" id="{E1696294-6693-43BE-A7AA-97B81A233658}">
            <xm:f>'C:\Users\dmartinez\Downloads\[Activos de Información RECOPILACION_26122017 (1).xlsx]Conversiones'!#REF!</xm:f>
            <x14:dxf>
              <font>
                <color rgb="FF9C0006"/>
              </font>
              <fill>
                <patternFill>
                  <bgColor rgb="FFFFC7CE"/>
                </patternFill>
              </fill>
            </x14:dxf>
          </x14:cfRule>
          <xm:sqref>G494:G495</xm:sqref>
        </x14:conditionalFormatting>
        <x14:conditionalFormatting xmlns:xm="http://schemas.microsoft.com/office/excel/2006/main">
          <x14:cfRule type="cellIs" priority="4192" operator="equal" id="{B529EF3E-9DF3-4AFF-B4E6-21210C11A89F}">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H494:H497</xm:sqref>
        </x14:conditionalFormatting>
        <x14:conditionalFormatting xmlns:xm="http://schemas.microsoft.com/office/excel/2006/main">
          <x14:cfRule type="cellIs" priority="4162" operator="equal" id="{8C910FC5-FB59-4A8D-807E-34BDC27D0D85}">
            <xm:f>'C:\Users\ychaves\Documents\Nueva carpeta\[Activos_informacion_base V2 26-05-2017.xlsx]Conversiones'!#REF!</xm:f>
            <x14:dxf>
              <font>
                <color rgb="FF9C0006"/>
              </font>
              <fill>
                <patternFill>
                  <bgColor rgb="FFFFC7CE"/>
                </patternFill>
              </fill>
            </x14:dxf>
          </x14:cfRule>
          <xm:sqref>AE493</xm:sqref>
        </x14:conditionalFormatting>
        <x14:conditionalFormatting xmlns:xm="http://schemas.microsoft.com/office/excel/2006/main">
          <x14:cfRule type="cellIs" priority="4157" operator="equal" id="{5D80CA74-FD42-41FB-B13F-8861DD7C66AC}">
            <xm:f>'C:\Users\ychaves\Documents\Nueva carpeta\[Activos_informacion_base V2 26-05-2017.xlsx]Conversiones'!#REF!</xm:f>
            <x14:dxf>
              <font>
                <color rgb="FF9C0006"/>
              </font>
              <fill>
                <patternFill>
                  <bgColor rgb="FFFFC7CE"/>
                </patternFill>
              </fill>
            </x14:dxf>
          </x14:cfRule>
          <xm:sqref>AE494</xm:sqref>
        </x14:conditionalFormatting>
        <x14:conditionalFormatting xmlns:xm="http://schemas.microsoft.com/office/excel/2006/main">
          <x14:cfRule type="cellIs" priority="4154" operator="equal" id="{EDB280CF-8F66-4399-A5DA-C7E28B7678D5}">
            <xm:f>'C:\Users\ychaves\Documents\Nueva carpeta\[Activos_informacion_base V2 26-05-2017.xlsx]Conversiones'!#REF!</xm:f>
            <x14:dxf>
              <font>
                <color rgb="FF9C0006"/>
              </font>
              <fill>
                <patternFill>
                  <bgColor rgb="FFFFC7CE"/>
                </patternFill>
              </fill>
            </x14:dxf>
          </x14:cfRule>
          <xm:sqref>AE495 AE497</xm:sqref>
        </x14:conditionalFormatting>
        <x14:conditionalFormatting xmlns:xm="http://schemas.microsoft.com/office/excel/2006/main">
          <x14:cfRule type="cellIs" priority="4137" operator="equal" id="{3C6615C1-6698-4E84-997F-533A94E298E2}">
            <xm:f>'C:\Users\dmartinez\Downloads\[Activos de Información RECOPILACION_26122017 (1).xlsx]Conversiones'!#REF!</xm:f>
            <x14:dxf>
              <font>
                <color rgb="FF9C0006"/>
              </font>
              <fill>
                <patternFill>
                  <bgColor rgb="FFFFC7CE"/>
                </patternFill>
              </fill>
            </x14:dxf>
          </x14:cfRule>
          <xm:sqref>G498</xm:sqref>
        </x14:conditionalFormatting>
        <x14:conditionalFormatting xmlns:xm="http://schemas.microsoft.com/office/excel/2006/main">
          <x14:cfRule type="cellIs" priority="4136" operator="equal" id="{5071E2BC-1AC8-4CFA-98AA-5C28BACF4F11}">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H498</xm:sqref>
        </x14:conditionalFormatting>
        <x14:conditionalFormatting xmlns:xm="http://schemas.microsoft.com/office/excel/2006/main">
          <x14:cfRule type="cellIs" priority="4135" operator="equal" id="{E49A0662-5F2E-48A1-BFE9-BE79FE5E407A}">
            <xm:f>'C:\Users\dmartinez\Downloads\[Activos de Información RECOPILACION_26122017 (1).xlsx]Conversiones'!#REF!</xm:f>
            <x14:dxf>
              <font>
                <color rgb="FF9C0006"/>
              </font>
              <fill>
                <patternFill>
                  <bgColor rgb="FFFFC7CE"/>
                </patternFill>
              </fill>
            </x14:dxf>
          </x14:cfRule>
          <xm:sqref>G499:G502 G504</xm:sqref>
        </x14:conditionalFormatting>
        <x14:conditionalFormatting xmlns:xm="http://schemas.microsoft.com/office/excel/2006/main">
          <x14:cfRule type="cellIs" priority="4134" operator="equal" id="{F29606CC-47FB-43D9-8E80-965EC8DB35E9}">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H499:H504</xm:sqref>
        </x14:conditionalFormatting>
        <x14:conditionalFormatting xmlns:xm="http://schemas.microsoft.com/office/excel/2006/main">
          <x14:cfRule type="cellIs" priority="4092" operator="equal" id="{5AE74BFF-3FE2-45F6-960D-E7774CA6866E}">
            <xm:f>'C:\Users\ychaves\Documents\Nueva carpeta\[Activos_informacion_base V2 26-05-2017.xlsx]Conversiones'!#REF!</xm:f>
            <x14:dxf>
              <font>
                <color rgb="FF9C0006"/>
              </font>
              <fill>
                <patternFill>
                  <bgColor rgb="FFFFC7CE"/>
                </patternFill>
              </fill>
            </x14:dxf>
          </x14:cfRule>
          <xm:sqref>AE498</xm:sqref>
        </x14:conditionalFormatting>
        <x14:conditionalFormatting xmlns:xm="http://schemas.microsoft.com/office/excel/2006/main">
          <x14:cfRule type="cellIs" priority="4087" operator="equal" id="{D813C5CA-D1BD-4220-9B03-A9453DB49B13}">
            <xm:f>'C:\Users\ychaves\Documents\Nueva carpeta\[Activos_informacion_base V2 26-05-2017.xlsx]Conversiones'!#REF!</xm:f>
            <x14:dxf>
              <font>
                <color rgb="FF9C0006"/>
              </font>
              <fill>
                <patternFill>
                  <bgColor rgb="FFFFC7CE"/>
                </patternFill>
              </fill>
            </x14:dxf>
          </x14:cfRule>
          <xm:sqref>AE499</xm:sqref>
        </x14:conditionalFormatting>
        <x14:conditionalFormatting xmlns:xm="http://schemas.microsoft.com/office/excel/2006/main">
          <x14:cfRule type="cellIs" priority="4084" operator="equal" id="{44BFBDCE-AFA3-4B0E-A80C-5136AC1ED2FC}">
            <xm:f>'C:\Users\ychaves\Documents\Nueva carpeta\[Activos_informacion_base V2 26-05-2017.xlsx]Conversiones'!#REF!</xm:f>
            <x14:dxf>
              <font>
                <color rgb="FF9C0006"/>
              </font>
              <fill>
                <patternFill>
                  <bgColor rgb="FFFFC7CE"/>
                </patternFill>
              </fill>
            </x14:dxf>
          </x14:cfRule>
          <xm:sqref>AE500</xm:sqref>
        </x14:conditionalFormatting>
        <x14:conditionalFormatting xmlns:xm="http://schemas.microsoft.com/office/excel/2006/main">
          <x14:cfRule type="cellIs" priority="4081" operator="equal" id="{A8FC8E13-2657-4AB6-B56A-AD4D0214C4BE}">
            <xm:f>'C:\Users\ychaves\Documents\Nueva carpeta\[Activos_informacion_base V2 26-05-2017.xlsx]Conversiones'!#REF!</xm:f>
            <x14:dxf>
              <font>
                <color rgb="FF9C0006"/>
              </font>
              <fill>
                <patternFill>
                  <bgColor rgb="FFFFC7CE"/>
                </patternFill>
              </fill>
            </x14:dxf>
          </x14:cfRule>
          <xm:sqref>AE501</xm:sqref>
        </x14:conditionalFormatting>
        <x14:conditionalFormatting xmlns:xm="http://schemas.microsoft.com/office/excel/2006/main">
          <x14:cfRule type="cellIs" priority="4078" operator="equal" id="{05C1E4FE-BCBB-481F-9572-AE018959FF30}">
            <xm:f>'C:\Users\ychaves\Documents\Nueva carpeta\[Activos_informacion_base V2 26-05-2017.xlsx]Conversiones'!#REF!</xm:f>
            <x14:dxf>
              <font>
                <color rgb="FF9C0006"/>
              </font>
              <fill>
                <patternFill>
                  <bgColor rgb="FFFFC7CE"/>
                </patternFill>
              </fill>
            </x14:dxf>
          </x14:cfRule>
          <xm:sqref>AE502</xm:sqref>
        </x14:conditionalFormatting>
        <x14:conditionalFormatting xmlns:xm="http://schemas.microsoft.com/office/excel/2006/main">
          <x14:cfRule type="cellIs" priority="4050" operator="equal" id="{090C3BD2-C6C9-4913-B94D-399F9122E455}">
            <xm:f>'C:\Users\dmartinez\Downloads\[Activos de Información RECOPILACION_26122017 (1).xlsx]Conversiones'!#REF!</xm:f>
            <x14:dxf>
              <font>
                <color rgb="FF9C0006"/>
              </font>
              <fill>
                <patternFill>
                  <bgColor rgb="FFFFC7CE"/>
                </patternFill>
              </fill>
            </x14:dxf>
          </x14:cfRule>
          <xm:sqref>G505</xm:sqref>
        </x14:conditionalFormatting>
        <x14:conditionalFormatting xmlns:xm="http://schemas.microsoft.com/office/excel/2006/main">
          <x14:cfRule type="cellIs" priority="4049" operator="equal" id="{323C5B25-AA90-45F3-BF2A-E3B9A562F624}">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H505</xm:sqref>
        </x14:conditionalFormatting>
        <x14:conditionalFormatting xmlns:xm="http://schemas.microsoft.com/office/excel/2006/main">
          <x14:cfRule type="cellIs" priority="4048" operator="equal" id="{C7C5187B-9CF8-447F-9562-1A2F8DF45CD0}">
            <xm:f>'C:\Users\dmartinez\Downloads\[Activos de Información RECOPILACION_26122017 (1).xlsx]Conversiones'!#REF!</xm:f>
            <x14:dxf>
              <font>
                <color rgb="FF9C0006"/>
              </font>
              <fill>
                <patternFill>
                  <bgColor rgb="FFFFC7CE"/>
                </patternFill>
              </fill>
            </x14:dxf>
          </x14:cfRule>
          <xm:sqref>G506:G515</xm:sqref>
        </x14:conditionalFormatting>
        <x14:conditionalFormatting xmlns:xm="http://schemas.microsoft.com/office/excel/2006/main">
          <x14:cfRule type="cellIs" priority="4047" operator="equal" id="{1B99A773-410C-4C79-82C6-459C72E387CB}">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H506:H515</xm:sqref>
        </x14:conditionalFormatting>
        <x14:conditionalFormatting xmlns:xm="http://schemas.microsoft.com/office/excel/2006/main">
          <x14:cfRule type="cellIs" priority="3961" operator="equal" id="{C86504D6-C1EB-4CF1-8465-C06FC7F2C98F}">
            <xm:f>'C:\Users\ychaves\Documents\Nueva carpeta\[Activos_informacion_base V2 26-05-2017.xlsx]Conversiones'!#REF!</xm:f>
            <x14:dxf>
              <font>
                <color rgb="FF9C0006"/>
              </font>
              <fill>
                <patternFill>
                  <bgColor rgb="FFFFC7CE"/>
                </patternFill>
              </fill>
            </x14:dxf>
          </x14:cfRule>
          <xm:sqref>AE505</xm:sqref>
        </x14:conditionalFormatting>
        <x14:conditionalFormatting xmlns:xm="http://schemas.microsoft.com/office/excel/2006/main">
          <x14:cfRule type="cellIs" priority="3956" operator="equal" id="{3F2550F7-DA8B-4503-985F-0686887577AA}">
            <xm:f>'C:\Users\ychaves\Documents\Nueva carpeta\[Activos_informacion_base V2 26-05-2017.xlsx]Conversiones'!#REF!</xm:f>
            <x14:dxf>
              <font>
                <color rgb="FF9C0006"/>
              </font>
              <fill>
                <patternFill>
                  <bgColor rgb="FFFFC7CE"/>
                </patternFill>
              </fill>
            </x14:dxf>
          </x14:cfRule>
          <xm:sqref>AE506</xm:sqref>
        </x14:conditionalFormatting>
        <x14:conditionalFormatting xmlns:xm="http://schemas.microsoft.com/office/excel/2006/main">
          <x14:cfRule type="cellIs" priority="3953" operator="equal" id="{825DD7D3-39A5-4B23-BC76-E5DB5A308A0A}">
            <xm:f>'C:\Users\ychaves\Documents\Nueva carpeta\[Activos_informacion_base V2 26-05-2017.xlsx]Conversiones'!#REF!</xm:f>
            <x14:dxf>
              <font>
                <color rgb="FF9C0006"/>
              </font>
              <fill>
                <patternFill>
                  <bgColor rgb="FFFFC7CE"/>
                </patternFill>
              </fill>
            </x14:dxf>
          </x14:cfRule>
          <xm:sqref>AE507</xm:sqref>
        </x14:conditionalFormatting>
        <x14:conditionalFormatting xmlns:xm="http://schemas.microsoft.com/office/excel/2006/main">
          <x14:cfRule type="cellIs" priority="3950" operator="equal" id="{2954BE83-3DB4-4D4F-8FE4-8B4E368C3A6D}">
            <xm:f>'C:\Users\ychaves\Documents\Nueva carpeta\[Activos_informacion_base V2 26-05-2017.xlsx]Conversiones'!#REF!</xm:f>
            <x14:dxf>
              <font>
                <color rgb="FF9C0006"/>
              </font>
              <fill>
                <patternFill>
                  <bgColor rgb="FFFFC7CE"/>
                </patternFill>
              </fill>
            </x14:dxf>
          </x14:cfRule>
          <xm:sqref>AE508</xm:sqref>
        </x14:conditionalFormatting>
        <x14:conditionalFormatting xmlns:xm="http://schemas.microsoft.com/office/excel/2006/main">
          <x14:cfRule type="cellIs" priority="3947" operator="equal" id="{E2136AA0-CC2D-4CCD-9F2E-EC6E6710455F}">
            <xm:f>'C:\Users\ychaves\Documents\Nueva carpeta\[Activos_informacion_base V2 26-05-2017.xlsx]Conversiones'!#REF!</xm:f>
            <x14:dxf>
              <font>
                <color rgb="FF9C0006"/>
              </font>
              <fill>
                <patternFill>
                  <bgColor rgb="FFFFC7CE"/>
                </patternFill>
              </fill>
            </x14:dxf>
          </x14:cfRule>
          <xm:sqref>AE509</xm:sqref>
        </x14:conditionalFormatting>
        <x14:conditionalFormatting xmlns:xm="http://schemas.microsoft.com/office/excel/2006/main">
          <x14:cfRule type="cellIs" priority="3944" operator="equal" id="{18B0AF05-32B8-4FBD-84CE-3190EAE13C52}">
            <xm:f>'C:\Users\ychaves\Documents\Nueva carpeta\[Activos_informacion_base V2 26-05-2017.xlsx]Conversiones'!#REF!</xm:f>
            <x14:dxf>
              <font>
                <color rgb="FF9C0006"/>
              </font>
              <fill>
                <patternFill>
                  <bgColor rgb="FFFFC7CE"/>
                </patternFill>
              </fill>
            </x14:dxf>
          </x14:cfRule>
          <xm:sqref>AE510</xm:sqref>
        </x14:conditionalFormatting>
        <x14:conditionalFormatting xmlns:xm="http://schemas.microsoft.com/office/excel/2006/main">
          <x14:cfRule type="cellIs" priority="3941" operator="equal" id="{1C83BE8C-8F17-4977-8008-41B848F0E7AC}">
            <xm:f>'C:\Users\ychaves\Documents\Nueva carpeta\[Activos_informacion_base V2 26-05-2017.xlsx]Conversiones'!#REF!</xm:f>
            <x14:dxf>
              <font>
                <color rgb="FF9C0006"/>
              </font>
              <fill>
                <patternFill>
                  <bgColor rgb="FFFFC7CE"/>
                </patternFill>
              </fill>
            </x14:dxf>
          </x14:cfRule>
          <xm:sqref>AE511</xm:sqref>
        </x14:conditionalFormatting>
        <x14:conditionalFormatting xmlns:xm="http://schemas.microsoft.com/office/excel/2006/main">
          <x14:cfRule type="cellIs" priority="3938" operator="equal" id="{2DB33618-61EA-44DA-A2C0-D88078ABD2AC}">
            <xm:f>'C:\Users\ychaves\Documents\Nueva carpeta\[Activos_informacion_base V2 26-05-2017.xlsx]Conversiones'!#REF!</xm:f>
            <x14:dxf>
              <font>
                <color rgb="FF9C0006"/>
              </font>
              <fill>
                <patternFill>
                  <bgColor rgb="FFFFC7CE"/>
                </patternFill>
              </fill>
            </x14:dxf>
          </x14:cfRule>
          <xm:sqref>AE512</xm:sqref>
        </x14:conditionalFormatting>
        <x14:conditionalFormatting xmlns:xm="http://schemas.microsoft.com/office/excel/2006/main">
          <x14:cfRule type="cellIs" priority="3935" operator="equal" id="{60388B6E-ED0A-48F5-83DE-EDA338204334}">
            <xm:f>'C:\Users\ychaves\Documents\Nueva carpeta\[Activos_informacion_base V2 26-05-2017.xlsx]Conversiones'!#REF!</xm:f>
            <x14:dxf>
              <font>
                <color rgb="FF9C0006"/>
              </font>
              <fill>
                <patternFill>
                  <bgColor rgb="FFFFC7CE"/>
                </patternFill>
              </fill>
            </x14:dxf>
          </x14:cfRule>
          <xm:sqref>AE513</xm:sqref>
        </x14:conditionalFormatting>
        <x14:conditionalFormatting xmlns:xm="http://schemas.microsoft.com/office/excel/2006/main">
          <x14:cfRule type="cellIs" priority="3932" operator="equal" id="{2E200EA1-8F18-492C-AA6E-CFDB26992874}">
            <xm:f>'C:\Users\ychaves\Documents\Nueva carpeta\[Activos_informacion_base V2 26-05-2017.xlsx]Conversiones'!#REF!</xm:f>
            <x14:dxf>
              <font>
                <color rgb="FF9C0006"/>
              </font>
              <fill>
                <patternFill>
                  <bgColor rgb="FFFFC7CE"/>
                </patternFill>
              </fill>
            </x14:dxf>
          </x14:cfRule>
          <xm:sqref>AE514</xm:sqref>
        </x14:conditionalFormatting>
        <x14:conditionalFormatting xmlns:xm="http://schemas.microsoft.com/office/excel/2006/main">
          <x14:cfRule type="cellIs" priority="3929" operator="equal" id="{807F69A4-A006-49B1-829E-3E83A440739B}">
            <xm:f>'C:\Users\ychaves\Documents\Nueva carpeta\[Activos_informacion_base V2 26-05-2017.xlsx]Conversiones'!#REF!</xm:f>
            <x14:dxf>
              <font>
                <color rgb="FF9C0006"/>
              </font>
              <fill>
                <patternFill>
                  <bgColor rgb="FFFFC7CE"/>
                </patternFill>
              </fill>
            </x14:dxf>
          </x14:cfRule>
          <xm:sqref>AE515</xm:sqref>
        </x14:conditionalFormatting>
        <x14:conditionalFormatting xmlns:xm="http://schemas.microsoft.com/office/excel/2006/main">
          <x14:cfRule type="cellIs" priority="3881" operator="equal" id="{C0C39EFD-03D3-413E-829D-1EC91CA605A8}">
            <xm:f>'C:\Users\sergiosotelo\Desktop\Users\dmartinez\Downloads\[Activos de Información RECOPILACION_26122017 (1).xlsx]Conversiones'!#REF!</xm:f>
            <x14:dxf>
              <font>
                <color rgb="FF9C0006"/>
              </font>
              <fill>
                <patternFill>
                  <bgColor rgb="FFFFC7CE"/>
                </patternFill>
              </fill>
            </x14:dxf>
          </x14:cfRule>
          <xm:sqref>G517 G527 G548:G588 G590:G592</xm:sqref>
        </x14:conditionalFormatting>
        <x14:conditionalFormatting xmlns:xm="http://schemas.microsoft.com/office/excel/2006/main">
          <x14:cfRule type="cellIs" priority="3880" operator="equal" id="{FA2CA2B2-1640-43B3-AEEA-43874B366F0B}">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H517 H527 H553:H588 H591:H592</xm:sqref>
        </x14:conditionalFormatting>
        <x14:conditionalFormatting xmlns:xm="http://schemas.microsoft.com/office/excel/2006/main">
          <x14:cfRule type="cellIs" priority="3730" operator="equal" id="{99D7AAEF-2FFC-4DA6-9CFA-814FC413F391}">
            <xm:f>'C:\Users\sergiosotelo\Desktop\Users\dmartinez\Downloads\[Activos de Información RECOPILACION_26122017 (1).xlsx]Conversiones'!#REF!</xm:f>
            <x14:dxf>
              <font>
                <color rgb="FF9C0006"/>
              </font>
              <fill>
                <patternFill>
                  <bgColor rgb="FFFFC7CE"/>
                </patternFill>
              </fill>
            </x14:dxf>
          </x14:cfRule>
          <xm:sqref>G519:G524</xm:sqref>
        </x14:conditionalFormatting>
        <x14:conditionalFormatting xmlns:xm="http://schemas.microsoft.com/office/excel/2006/main">
          <x14:cfRule type="cellIs" priority="3729" operator="equal" id="{7CB67CEC-4D31-467A-9C1F-A72A329F072F}">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H519:H524</xm:sqref>
        </x14:conditionalFormatting>
        <x14:conditionalFormatting xmlns:xm="http://schemas.microsoft.com/office/excel/2006/main">
          <x14:cfRule type="cellIs" priority="3717" operator="equal" id="{39D04128-E4B7-4955-9F4F-2C396A1CFD35}">
            <xm:f>'C:\Users\sergiosotelo\Desktop\Users\dmartinez\Downloads\[Activos de Información RECOPILACION_26122017 (1).xlsx]Conversiones'!#REF!</xm:f>
            <x14:dxf>
              <font>
                <color rgb="FF9C0006"/>
              </font>
              <fill>
                <patternFill>
                  <bgColor rgb="FFFFC7CE"/>
                </patternFill>
              </fill>
            </x14:dxf>
          </x14:cfRule>
          <xm:sqref>G525</xm:sqref>
        </x14:conditionalFormatting>
        <x14:conditionalFormatting xmlns:xm="http://schemas.microsoft.com/office/excel/2006/main">
          <x14:cfRule type="cellIs" priority="3716" operator="equal" id="{FCE05AB3-37C3-45A5-921B-C8F5544FD028}">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H525</xm:sqref>
        </x14:conditionalFormatting>
        <x14:conditionalFormatting xmlns:xm="http://schemas.microsoft.com/office/excel/2006/main">
          <x14:cfRule type="cellIs" priority="3715" operator="equal" id="{AF367D30-3AD3-48A8-8163-9CCC96D0F181}">
            <xm:f>'C:\Users\sergiosotelo\Desktop\Users\dmartinez\Downloads\[Activos de Información RECOPILACION_26122017 (1).xlsx]Conversiones'!#REF!</xm:f>
            <x14:dxf>
              <font>
                <color rgb="FF9C0006"/>
              </font>
              <fill>
                <patternFill>
                  <bgColor rgb="FFFFC7CE"/>
                </patternFill>
              </fill>
            </x14:dxf>
          </x14:cfRule>
          <xm:sqref>G526</xm:sqref>
        </x14:conditionalFormatting>
        <x14:conditionalFormatting xmlns:xm="http://schemas.microsoft.com/office/excel/2006/main">
          <x14:cfRule type="cellIs" priority="3714" operator="equal" id="{8F92E40E-F392-42BF-8B0E-DE8217A75CA8}">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H526</xm:sqref>
        </x14:conditionalFormatting>
        <x14:conditionalFormatting xmlns:xm="http://schemas.microsoft.com/office/excel/2006/main">
          <x14:cfRule type="cellIs" priority="3706" operator="equal" id="{7161B5CD-E653-4F16-854D-3BE31E984395}">
            <xm:f>'C:\Users\sergiosotelo\Desktop\Users\dmartinez\Downloads\[Activos de Información RECOPILACION_26122017 (1).xlsx]Conversiones'!#REF!</xm:f>
            <x14:dxf>
              <font>
                <color rgb="FF9C0006"/>
              </font>
              <fill>
                <patternFill>
                  <bgColor rgb="FFFFC7CE"/>
                </patternFill>
              </fill>
            </x14:dxf>
          </x14:cfRule>
          <xm:sqref>G529</xm:sqref>
        </x14:conditionalFormatting>
        <x14:conditionalFormatting xmlns:xm="http://schemas.microsoft.com/office/excel/2006/main">
          <x14:cfRule type="cellIs" priority="3705" operator="equal" id="{AF202CAF-EE6E-41E0-AC88-5BA7DE497AF6}">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H529</xm:sqref>
        </x14:conditionalFormatting>
        <x14:conditionalFormatting xmlns:xm="http://schemas.microsoft.com/office/excel/2006/main">
          <x14:cfRule type="cellIs" priority="3704" operator="equal" id="{21D75C32-76EE-4F15-8E9D-5C768330F585}">
            <xm:f>'C:\Users\sergiosotelo\Desktop\Users\dmartinez\Downloads\[Activos de Información RECOPILACION_26122017 (1).xlsx]Conversiones'!#REF!</xm:f>
            <x14:dxf>
              <font>
                <color rgb="FF9C0006"/>
              </font>
              <fill>
                <patternFill>
                  <bgColor rgb="FFFFC7CE"/>
                </patternFill>
              </fill>
            </x14:dxf>
          </x14:cfRule>
          <xm:sqref>G530:G533</xm:sqref>
        </x14:conditionalFormatting>
        <x14:conditionalFormatting xmlns:xm="http://schemas.microsoft.com/office/excel/2006/main">
          <x14:cfRule type="cellIs" priority="3703" operator="equal" id="{A7DEAB92-B1A8-426A-82DD-65EEBF1EDB62}">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H530:H533</xm:sqref>
        </x14:conditionalFormatting>
        <x14:conditionalFormatting xmlns:xm="http://schemas.microsoft.com/office/excel/2006/main">
          <x14:cfRule type="cellIs" priority="3689" operator="equal" id="{7E4E01D6-B3B7-441A-8068-4A3530A47DCF}">
            <xm:f>'C:\Users\sergiosotelo\Desktop\Users\dmartinez\Downloads\[Activos de Información RECOPILACION_26122017 (1).xlsx]Conversiones'!#REF!</xm:f>
            <x14:dxf>
              <font>
                <color rgb="FF9C0006"/>
              </font>
              <fill>
                <patternFill>
                  <bgColor rgb="FFFFC7CE"/>
                </patternFill>
              </fill>
            </x14:dxf>
          </x14:cfRule>
          <xm:sqref>G518</xm:sqref>
        </x14:conditionalFormatting>
        <x14:conditionalFormatting xmlns:xm="http://schemas.microsoft.com/office/excel/2006/main">
          <x14:cfRule type="cellIs" priority="3688" operator="equal" id="{36529310-8BC7-4D1D-9E12-DD7064839A72}">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H518</xm:sqref>
        </x14:conditionalFormatting>
        <x14:conditionalFormatting xmlns:xm="http://schemas.microsoft.com/office/excel/2006/main">
          <x14:cfRule type="cellIs" priority="3687" operator="equal" id="{4D835499-9459-48EC-8A87-B99133D568D2}">
            <xm:f>'C:\Users\sergiosotelo\Desktop\Users\dmartinez\Downloads\[Activos de Información RECOPILACION_26122017 (1).xlsx]Conversiones'!#REF!</xm:f>
            <x14:dxf>
              <font>
                <color rgb="FF9C0006"/>
              </font>
              <fill>
                <patternFill>
                  <bgColor rgb="FFFFC7CE"/>
                </patternFill>
              </fill>
            </x14:dxf>
          </x14:cfRule>
          <xm:sqref>G516</xm:sqref>
        </x14:conditionalFormatting>
        <x14:conditionalFormatting xmlns:xm="http://schemas.microsoft.com/office/excel/2006/main">
          <x14:cfRule type="cellIs" priority="3686" operator="equal" id="{741ED867-7429-4CD2-AAF0-254EB7C42893}">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H516</xm:sqref>
        </x14:conditionalFormatting>
        <x14:conditionalFormatting xmlns:xm="http://schemas.microsoft.com/office/excel/2006/main">
          <x14:cfRule type="cellIs" priority="3683" operator="equal" id="{C26634E9-F5C5-4417-99A3-208C79F9AC9C}">
            <xm:f>'C:\Users\orlando\Desktop\Users\dmartinez\Downloads\[Activos de Información RECOPILACION_26122017 (1).xlsx]Conversiones'!#REF!</xm:f>
            <x14:dxf>
              <font>
                <color rgb="FF9C0006"/>
              </font>
              <fill>
                <patternFill>
                  <bgColor rgb="FFFFC7CE"/>
                </patternFill>
              </fill>
            </x14:dxf>
          </x14:cfRule>
          <xm:sqref>G535:G544</xm:sqref>
        </x14:conditionalFormatting>
        <x14:conditionalFormatting xmlns:xm="http://schemas.microsoft.com/office/excel/2006/main">
          <x14:cfRule type="cellIs" priority="3677" operator="equal" id="{F214177D-7955-4B44-A1A0-32ED2AB90AE5}">
            <xm:f>'C:\Users\orlando\Desktop\Users\dmartinez\Downloads\[Activos de Información RECOPILACION_26122017 (1).xlsx]Conversiones'!#REF!</xm:f>
            <x14:dxf>
              <font>
                <color rgb="FF9C0006"/>
              </font>
              <fill>
                <patternFill>
                  <bgColor rgb="FFFFC7CE"/>
                </patternFill>
              </fill>
            </x14:dxf>
          </x14:cfRule>
          <xm:sqref>G534</xm:sqref>
        </x14:conditionalFormatting>
        <x14:conditionalFormatting xmlns:xm="http://schemas.microsoft.com/office/excel/2006/main">
          <x14:cfRule type="cellIs" priority="3676" operator="equal" id="{F4EB0769-57B0-4CE4-B55D-974BF60E27F8}">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H534:H544 H548:H552</xm:sqref>
        </x14:conditionalFormatting>
        <x14:conditionalFormatting xmlns:xm="http://schemas.microsoft.com/office/excel/2006/main">
          <x14:cfRule type="cellIs" priority="3674" operator="equal" id="{CA60B939-2859-4801-B95D-BB4E196DF071}">
            <xm:f>'C:\Users\sergiosotelo\Desktop\Users\ecastillo\AppData\Roaming\antivirus.mincomunicaciones.gov.co\Spss-Storage\Users\jarias\Downloads\[1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H528</xm:sqref>
        </x14:conditionalFormatting>
        <x14:conditionalFormatting xmlns:xm="http://schemas.microsoft.com/office/excel/2006/main">
          <x14:cfRule type="cellIs" priority="3673" operator="equal" id="{1DF29AC9-056C-4A03-9E98-5CF84D2F3089}">
            <xm:f>'C:\Users\sergiosotelo\Desktop\Users\dmartinez\Downloads\[Activos de Información RECOPILACION_26122017 (1).xlsx]Conversiones'!#REF!</xm:f>
            <x14:dxf>
              <font>
                <color rgb="FF9C0006"/>
              </font>
              <fill>
                <patternFill>
                  <bgColor rgb="FFFFC7CE"/>
                </patternFill>
              </fill>
            </x14:dxf>
          </x14:cfRule>
          <xm:sqref>G528</xm:sqref>
        </x14:conditionalFormatting>
        <x14:conditionalFormatting xmlns:xm="http://schemas.microsoft.com/office/excel/2006/main">
          <x14:cfRule type="cellIs" priority="3384" operator="equal" id="{B2131490-8C4D-4226-A810-2EA01F72D5CC}">
            <xm:f>'C:\Users\sergiosotelo\Desktop\Users\ychaves\Documents\Nueva carpeta\[Activos_informacion_base V2 26-05-2017.xlsx]Conversiones'!#REF!</xm:f>
            <x14:dxf>
              <font>
                <color rgb="FF9C0006"/>
              </font>
              <fill>
                <patternFill>
                  <bgColor rgb="FFFFC7CE"/>
                </patternFill>
              </fill>
            </x14:dxf>
          </x14:cfRule>
          <xm:sqref>AE516</xm:sqref>
        </x14:conditionalFormatting>
        <x14:conditionalFormatting xmlns:xm="http://schemas.microsoft.com/office/excel/2006/main">
          <x14:cfRule type="cellIs" priority="3377" operator="equal" id="{B6A7707A-17E8-4DA1-B98E-27E60CBED1D7}">
            <xm:f>'C:\Users\sergiosotelo\Desktop\Users\ychaves\Documents\Nueva carpeta\[Activos_informacion_base V2 26-05-2017.xlsx]Conversiones'!#REF!</xm:f>
            <x14:dxf>
              <font>
                <color rgb="FF9C0006"/>
              </font>
              <fill>
                <patternFill>
                  <bgColor rgb="FFFFC7CE"/>
                </patternFill>
              </fill>
            </x14:dxf>
          </x14:cfRule>
          <xm:sqref>AE517</xm:sqref>
        </x14:conditionalFormatting>
        <x14:conditionalFormatting xmlns:xm="http://schemas.microsoft.com/office/excel/2006/main">
          <x14:cfRule type="cellIs" priority="3374" operator="equal" id="{7FDCBD9F-3B4E-4595-8A08-FDA39AA6F731}">
            <xm:f>'C:\Users\sergiosotelo\Desktop\Users\ychaves\Documents\Nueva carpeta\[Activos_informacion_base V2 26-05-2017.xlsx]Conversiones'!#REF!</xm:f>
            <x14:dxf>
              <font>
                <color rgb="FF9C0006"/>
              </font>
              <fill>
                <patternFill>
                  <bgColor rgb="FFFFC7CE"/>
                </patternFill>
              </fill>
            </x14:dxf>
          </x14:cfRule>
          <xm:sqref>AE527</xm:sqref>
        </x14:conditionalFormatting>
        <x14:conditionalFormatting xmlns:xm="http://schemas.microsoft.com/office/excel/2006/main">
          <x14:cfRule type="cellIs" priority="3371" operator="equal" id="{CC9387C1-44BF-4C36-96BF-335952CF3F12}">
            <xm:f>'C:\Users\sergiosotelo\Desktop\Users\ychaves\Documents\Nueva carpeta\[Activos_informacion_base V2 26-05-2017.xlsx]Conversiones'!#REF!</xm:f>
            <x14:dxf>
              <font>
                <color rgb="FF9C0006"/>
              </font>
              <fill>
                <patternFill>
                  <bgColor rgb="FFFFC7CE"/>
                </patternFill>
              </fill>
            </x14:dxf>
          </x14:cfRule>
          <xm:sqref>AE528</xm:sqref>
        </x14:conditionalFormatting>
        <x14:conditionalFormatting xmlns:xm="http://schemas.microsoft.com/office/excel/2006/main">
          <x14:cfRule type="cellIs" priority="3368" operator="equal" id="{C1D6F09E-4D30-4026-BF1D-272A8EBEF953}">
            <xm:f>'C:\Users\sergiosotelo\Desktop\Users\ychaves\Documents\Nueva carpeta\[Activos_informacion_base V2 26-05-2017.xlsx]Conversiones'!#REF!</xm:f>
            <x14:dxf>
              <font>
                <color rgb="FF9C0006"/>
              </font>
              <fill>
                <patternFill>
                  <bgColor rgb="FFFFC7CE"/>
                </patternFill>
              </fill>
            </x14:dxf>
          </x14:cfRule>
          <xm:sqref>AE548</xm:sqref>
        </x14:conditionalFormatting>
        <x14:conditionalFormatting xmlns:xm="http://schemas.microsoft.com/office/excel/2006/main">
          <x14:cfRule type="cellIs" priority="3365" operator="equal" id="{B77A0986-F900-42A6-9C2A-4D07174771DF}">
            <xm:f>'C:\Users\sergiosotelo\Desktop\Users\ychaves\Documents\Nueva carpeta\[Activos_informacion_base V2 26-05-2017.xlsx]Conversiones'!#REF!</xm:f>
            <x14:dxf>
              <font>
                <color rgb="FF9C0006"/>
              </font>
              <fill>
                <patternFill>
                  <bgColor rgb="FFFFC7CE"/>
                </patternFill>
              </fill>
            </x14:dxf>
          </x14:cfRule>
          <xm:sqref>AE549</xm:sqref>
        </x14:conditionalFormatting>
        <x14:conditionalFormatting xmlns:xm="http://schemas.microsoft.com/office/excel/2006/main">
          <x14:cfRule type="cellIs" priority="3362" operator="equal" id="{5BC87E57-A40B-4097-97B0-B42516EF0405}">
            <xm:f>'C:\Users\sergiosotelo\Desktop\Users\ychaves\Documents\Nueva carpeta\[Activos_informacion_base V2 26-05-2017.xlsx]Conversiones'!#REF!</xm:f>
            <x14:dxf>
              <font>
                <color rgb="FF9C0006"/>
              </font>
              <fill>
                <patternFill>
                  <bgColor rgb="FFFFC7CE"/>
                </patternFill>
              </fill>
            </x14:dxf>
          </x14:cfRule>
          <xm:sqref>AE550</xm:sqref>
        </x14:conditionalFormatting>
        <x14:conditionalFormatting xmlns:xm="http://schemas.microsoft.com/office/excel/2006/main">
          <x14:cfRule type="cellIs" priority="3359" operator="equal" id="{FAA5D3A3-9A2C-4D9E-8695-E34BA8F3A090}">
            <xm:f>'C:\Users\sergiosotelo\Desktop\Users\ychaves\Documents\Nueva carpeta\[Activos_informacion_base V2 26-05-2017.xlsx]Conversiones'!#REF!</xm:f>
            <x14:dxf>
              <font>
                <color rgb="FF9C0006"/>
              </font>
              <fill>
                <patternFill>
                  <bgColor rgb="FFFFC7CE"/>
                </patternFill>
              </fill>
            </x14:dxf>
          </x14:cfRule>
          <xm:sqref>AE551</xm:sqref>
        </x14:conditionalFormatting>
        <x14:conditionalFormatting xmlns:xm="http://schemas.microsoft.com/office/excel/2006/main">
          <x14:cfRule type="cellIs" priority="3356" operator="equal" id="{70A839C6-AFDD-467A-8DF4-08CA343B783D}">
            <xm:f>'C:\Users\sergiosotelo\Desktop\Users\ychaves\Documents\Nueva carpeta\[Activos_informacion_base V2 26-05-2017.xlsx]Conversiones'!#REF!</xm:f>
            <x14:dxf>
              <font>
                <color rgb="FF9C0006"/>
              </font>
              <fill>
                <patternFill>
                  <bgColor rgb="FFFFC7CE"/>
                </patternFill>
              </fill>
            </x14:dxf>
          </x14:cfRule>
          <xm:sqref>AE552</xm:sqref>
        </x14:conditionalFormatting>
        <x14:conditionalFormatting xmlns:xm="http://schemas.microsoft.com/office/excel/2006/main">
          <x14:cfRule type="cellIs" priority="3353" operator="equal" id="{AF39AEEA-8E62-4191-87DA-A9DFA2CBC9C7}">
            <xm:f>'C:\Users\sergiosotelo\Desktop\Users\ychaves\Documents\Nueva carpeta\[Activos_informacion_base V2 26-05-2017.xlsx]Conversiones'!#REF!</xm:f>
            <x14:dxf>
              <font>
                <color rgb="FF9C0006"/>
              </font>
              <fill>
                <patternFill>
                  <bgColor rgb="FFFFC7CE"/>
                </patternFill>
              </fill>
            </x14:dxf>
          </x14:cfRule>
          <xm:sqref>AE553</xm:sqref>
        </x14:conditionalFormatting>
        <x14:conditionalFormatting xmlns:xm="http://schemas.microsoft.com/office/excel/2006/main">
          <x14:cfRule type="cellIs" priority="3350" operator="equal" id="{511BA401-74A2-47F6-8E35-62CC91E92A4A}">
            <xm:f>'C:\Users\sergiosotelo\Desktop\Users\ychaves\Documents\Nueva carpeta\[Activos_informacion_base V2 26-05-2017.xlsx]Conversiones'!#REF!</xm:f>
            <x14:dxf>
              <font>
                <color rgb="FF9C0006"/>
              </font>
              <fill>
                <patternFill>
                  <bgColor rgb="FFFFC7CE"/>
                </patternFill>
              </fill>
            </x14:dxf>
          </x14:cfRule>
          <xm:sqref>AE554</xm:sqref>
        </x14:conditionalFormatting>
        <x14:conditionalFormatting xmlns:xm="http://schemas.microsoft.com/office/excel/2006/main">
          <x14:cfRule type="cellIs" priority="3347" operator="equal" id="{4CBA21C0-1A1D-4E34-A2D2-0AF20F270F92}">
            <xm:f>'C:\Users\sergiosotelo\Desktop\Users\ychaves\Documents\Nueva carpeta\[Activos_informacion_base V2 26-05-2017.xlsx]Conversiones'!#REF!</xm:f>
            <x14:dxf>
              <font>
                <color rgb="FF9C0006"/>
              </font>
              <fill>
                <patternFill>
                  <bgColor rgb="FFFFC7CE"/>
                </patternFill>
              </fill>
            </x14:dxf>
          </x14:cfRule>
          <xm:sqref>AE555</xm:sqref>
        </x14:conditionalFormatting>
        <x14:conditionalFormatting xmlns:xm="http://schemas.microsoft.com/office/excel/2006/main">
          <x14:cfRule type="cellIs" priority="3344" operator="equal" id="{E5CB52C3-4A19-4F27-921A-FDCBA1908101}">
            <xm:f>'C:\Users\sergiosotelo\Desktop\Users\ychaves\Documents\Nueva carpeta\[Activos_informacion_base V2 26-05-2017.xlsx]Conversiones'!#REF!</xm:f>
            <x14:dxf>
              <font>
                <color rgb="FF9C0006"/>
              </font>
              <fill>
                <patternFill>
                  <bgColor rgb="FFFFC7CE"/>
                </patternFill>
              </fill>
            </x14:dxf>
          </x14:cfRule>
          <xm:sqref>AE556</xm:sqref>
        </x14:conditionalFormatting>
        <x14:conditionalFormatting xmlns:xm="http://schemas.microsoft.com/office/excel/2006/main">
          <x14:cfRule type="cellIs" priority="3341" operator="equal" id="{AF47200C-8ADC-4ED3-B92D-0F0EFE9B1F67}">
            <xm:f>'C:\Users\sergiosotelo\Desktop\Users\ychaves\Documents\Nueva carpeta\[Activos_informacion_base V2 26-05-2017.xlsx]Conversiones'!#REF!</xm:f>
            <x14:dxf>
              <font>
                <color rgb="FF9C0006"/>
              </font>
              <fill>
                <patternFill>
                  <bgColor rgb="FFFFC7CE"/>
                </patternFill>
              </fill>
            </x14:dxf>
          </x14:cfRule>
          <xm:sqref>AE557</xm:sqref>
        </x14:conditionalFormatting>
        <x14:conditionalFormatting xmlns:xm="http://schemas.microsoft.com/office/excel/2006/main">
          <x14:cfRule type="cellIs" priority="3338" operator="equal" id="{D4DC7A43-94E7-44E9-9FE8-2C1B0B5E3615}">
            <xm:f>'C:\Users\sergiosotelo\Desktop\Users\ychaves\Documents\Nueva carpeta\[Activos_informacion_base V2 26-05-2017.xlsx]Conversiones'!#REF!</xm:f>
            <x14:dxf>
              <font>
                <color rgb="FF9C0006"/>
              </font>
              <fill>
                <patternFill>
                  <bgColor rgb="FFFFC7CE"/>
                </patternFill>
              </fill>
            </x14:dxf>
          </x14:cfRule>
          <xm:sqref>AE558</xm:sqref>
        </x14:conditionalFormatting>
        <x14:conditionalFormatting xmlns:xm="http://schemas.microsoft.com/office/excel/2006/main">
          <x14:cfRule type="cellIs" priority="3335" operator="equal" id="{4DDF282E-EEE7-4DC0-A242-4AB8ADDCC19E}">
            <xm:f>'C:\Users\sergiosotelo\Desktop\Users\ychaves\Documents\Nueva carpeta\[Activos_informacion_base V2 26-05-2017.xlsx]Conversiones'!#REF!</xm:f>
            <x14:dxf>
              <font>
                <color rgb="FF9C0006"/>
              </font>
              <fill>
                <patternFill>
                  <bgColor rgb="FFFFC7CE"/>
                </patternFill>
              </fill>
            </x14:dxf>
          </x14:cfRule>
          <xm:sqref>AE559</xm:sqref>
        </x14:conditionalFormatting>
        <x14:conditionalFormatting xmlns:xm="http://schemas.microsoft.com/office/excel/2006/main">
          <x14:cfRule type="cellIs" priority="3332" operator="equal" id="{865E4750-03D9-4A22-BCA3-D75EDF1A3006}">
            <xm:f>'C:\Users\sergiosotelo\Desktop\Users\ychaves\Documents\Nueva carpeta\[Activos_informacion_base V2 26-05-2017.xlsx]Conversiones'!#REF!</xm:f>
            <x14:dxf>
              <font>
                <color rgb="FF9C0006"/>
              </font>
              <fill>
                <patternFill>
                  <bgColor rgb="FFFFC7CE"/>
                </patternFill>
              </fill>
            </x14:dxf>
          </x14:cfRule>
          <xm:sqref>AE560</xm:sqref>
        </x14:conditionalFormatting>
        <x14:conditionalFormatting xmlns:xm="http://schemas.microsoft.com/office/excel/2006/main">
          <x14:cfRule type="cellIs" priority="3329" operator="equal" id="{0C56A361-1BCB-492F-90EE-D88BF4C3C2E4}">
            <xm:f>'C:\Users\sergiosotelo\Desktop\Users\ychaves\Documents\Nueva carpeta\[Activos_informacion_base V2 26-05-2017.xlsx]Conversiones'!#REF!</xm:f>
            <x14:dxf>
              <font>
                <color rgb="FF9C0006"/>
              </font>
              <fill>
                <patternFill>
                  <bgColor rgb="FFFFC7CE"/>
                </patternFill>
              </fill>
            </x14:dxf>
          </x14:cfRule>
          <xm:sqref>AE561</xm:sqref>
        </x14:conditionalFormatting>
        <x14:conditionalFormatting xmlns:xm="http://schemas.microsoft.com/office/excel/2006/main">
          <x14:cfRule type="cellIs" priority="3326" operator="equal" id="{336A6E10-E288-4661-B47D-F6075E7F556C}">
            <xm:f>'C:\Users\sergiosotelo\Desktop\Users\ychaves\Documents\Nueva carpeta\[Activos_informacion_base V2 26-05-2017.xlsx]Conversiones'!#REF!</xm:f>
            <x14:dxf>
              <font>
                <color rgb="FF9C0006"/>
              </font>
              <fill>
                <patternFill>
                  <bgColor rgb="FFFFC7CE"/>
                </patternFill>
              </fill>
            </x14:dxf>
          </x14:cfRule>
          <xm:sqref>AE562</xm:sqref>
        </x14:conditionalFormatting>
        <x14:conditionalFormatting xmlns:xm="http://schemas.microsoft.com/office/excel/2006/main">
          <x14:cfRule type="cellIs" priority="3323" operator="equal" id="{44A77313-BB88-4D60-9A2F-782BFED7D196}">
            <xm:f>'C:\Users\sergiosotelo\Desktop\Users\ychaves\Documents\Nueva carpeta\[Activos_informacion_base V2 26-05-2017.xlsx]Conversiones'!#REF!</xm:f>
            <x14:dxf>
              <font>
                <color rgb="FF9C0006"/>
              </font>
              <fill>
                <patternFill>
                  <bgColor rgb="FFFFC7CE"/>
                </patternFill>
              </fill>
            </x14:dxf>
          </x14:cfRule>
          <xm:sqref>AE563</xm:sqref>
        </x14:conditionalFormatting>
        <x14:conditionalFormatting xmlns:xm="http://schemas.microsoft.com/office/excel/2006/main">
          <x14:cfRule type="cellIs" priority="3320" operator="equal" id="{33C54E38-EE5E-4A59-85C2-D56F35147536}">
            <xm:f>'C:\Users\sergiosotelo\Desktop\Users\ychaves\Documents\Nueva carpeta\[Activos_informacion_base V2 26-05-2017.xlsx]Conversiones'!#REF!</xm:f>
            <x14:dxf>
              <font>
                <color rgb="FF9C0006"/>
              </font>
              <fill>
                <patternFill>
                  <bgColor rgb="FFFFC7CE"/>
                </patternFill>
              </fill>
            </x14:dxf>
          </x14:cfRule>
          <xm:sqref>AE564</xm:sqref>
        </x14:conditionalFormatting>
        <x14:conditionalFormatting xmlns:xm="http://schemas.microsoft.com/office/excel/2006/main">
          <x14:cfRule type="cellIs" priority="3317" operator="equal" id="{E6036E7E-F3F0-4419-A38B-B0E078362BDF}">
            <xm:f>'C:\Users\sergiosotelo\Desktop\Users\ychaves\Documents\Nueva carpeta\[Activos_informacion_base V2 26-05-2017.xlsx]Conversiones'!#REF!</xm:f>
            <x14:dxf>
              <font>
                <color rgb="FF9C0006"/>
              </font>
              <fill>
                <patternFill>
                  <bgColor rgb="FFFFC7CE"/>
                </patternFill>
              </fill>
            </x14:dxf>
          </x14:cfRule>
          <xm:sqref>AE565</xm:sqref>
        </x14:conditionalFormatting>
        <x14:conditionalFormatting xmlns:xm="http://schemas.microsoft.com/office/excel/2006/main">
          <x14:cfRule type="cellIs" priority="3314" operator="equal" id="{EC5D4EE0-1AFA-45C4-8205-F131B3A741B7}">
            <xm:f>'C:\Users\sergiosotelo\Desktop\Users\ychaves\Documents\Nueva carpeta\[Activos_informacion_base V2 26-05-2017.xlsx]Conversiones'!#REF!</xm:f>
            <x14:dxf>
              <font>
                <color rgb="FF9C0006"/>
              </font>
              <fill>
                <patternFill>
                  <bgColor rgb="FFFFC7CE"/>
                </patternFill>
              </fill>
            </x14:dxf>
          </x14:cfRule>
          <xm:sqref>AE566</xm:sqref>
        </x14:conditionalFormatting>
        <x14:conditionalFormatting xmlns:xm="http://schemas.microsoft.com/office/excel/2006/main">
          <x14:cfRule type="cellIs" priority="3311" operator="equal" id="{AC9DF476-B8C8-44ED-B517-F0BB71270445}">
            <xm:f>'C:\Users\sergiosotelo\Desktop\Users\ychaves\Documents\Nueva carpeta\[Activos_informacion_base V2 26-05-2017.xlsx]Conversiones'!#REF!</xm:f>
            <x14:dxf>
              <font>
                <color rgb="FF9C0006"/>
              </font>
              <fill>
                <patternFill>
                  <bgColor rgb="FFFFC7CE"/>
                </patternFill>
              </fill>
            </x14:dxf>
          </x14:cfRule>
          <xm:sqref>AE567</xm:sqref>
        </x14:conditionalFormatting>
        <x14:conditionalFormatting xmlns:xm="http://schemas.microsoft.com/office/excel/2006/main">
          <x14:cfRule type="cellIs" priority="3308" operator="equal" id="{4AE97EA5-941F-4A69-A69B-13B65FC55A16}">
            <xm:f>'C:\Users\sergiosotelo\Desktop\Users\ychaves\Documents\Nueva carpeta\[Activos_informacion_base V2 26-05-2017.xlsx]Conversiones'!#REF!</xm:f>
            <x14:dxf>
              <font>
                <color rgb="FF9C0006"/>
              </font>
              <fill>
                <patternFill>
                  <bgColor rgb="FFFFC7CE"/>
                </patternFill>
              </fill>
            </x14:dxf>
          </x14:cfRule>
          <xm:sqref>AE568</xm:sqref>
        </x14:conditionalFormatting>
        <x14:conditionalFormatting xmlns:xm="http://schemas.microsoft.com/office/excel/2006/main">
          <x14:cfRule type="cellIs" priority="3305" operator="equal" id="{CCCAF97C-8196-487D-9E21-6B14BDF2ED76}">
            <xm:f>'C:\Users\sergiosotelo\Desktop\Users\ychaves\Documents\Nueva carpeta\[Activos_informacion_base V2 26-05-2017.xlsx]Conversiones'!#REF!</xm:f>
            <x14:dxf>
              <font>
                <color rgb="FF9C0006"/>
              </font>
              <fill>
                <patternFill>
                  <bgColor rgb="FFFFC7CE"/>
                </patternFill>
              </fill>
            </x14:dxf>
          </x14:cfRule>
          <xm:sqref>AE569</xm:sqref>
        </x14:conditionalFormatting>
        <x14:conditionalFormatting xmlns:xm="http://schemas.microsoft.com/office/excel/2006/main">
          <x14:cfRule type="cellIs" priority="3302" operator="equal" id="{D4973F7B-7AFE-48C1-88BA-8E4D06C35524}">
            <xm:f>'C:\Users\sergiosotelo\Desktop\Users\ychaves\Documents\Nueva carpeta\[Activos_informacion_base V2 26-05-2017.xlsx]Conversiones'!#REF!</xm:f>
            <x14:dxf>
              <font>
                <color rgb="FF9C0006"/>
              </font>
              <fill>
                <patternFill>
                  <bgColor rgb="FFFFC7CE"/>
                </patternFill>
              </fill>
            </x14:dxf>
          </x14:cfRule>
          <xm:sqref>AE570</xm:sqref>
        </x14:conditionalFormatting>
        <x14:conditionalFormatting xmlns:xm="http://schemas.microsoft.com/office/excel/2006/main">
          <x14:cfRule type="cellIs" priority="3299" operator="equal" id="{79629E3B-397F-4EE2-B42B-4235D479B3F2}">
            <xm:f>'C:\Users\sergiosotelo\Desktop\Users\ychaves\Documents\Nueva carpeta\[Activos_informacion_base V2 26-05-2017.xlsx]Conversiones'!#REF!</xm:f>
            <x14:dxf>
              <font>
                <color rgb="FF9C0006"/>
              </font>
              <fill>
                <patternFill>
                  <bgColor rgb="FFFFC7CE"/>
                </patternFill>
              </fill>
            </x14:dxf>
          </x14:cfRule>
          <xm:sqref>AE571</xm:sqref>
        </x14:conditionalFormatting>
        <x14:conditionalFormatting xmlns:xm="http://schemas.microsoft.com/office/excel/2006/main">
          <x14:cfRule type="cellIs" priority="3296" operator="equal" id="{B7AD3C28-C3AC-4C1D-8183-AA1B8E45D953}">
            <xm:f>'C:\Users\sergiosotelo\Desktop\Users\ychaves\Documents\Nueva carpeta\[Activos_informacion_base V2 26-05-2017.xlsx]Conversiones'!#REF!</xm:f>
            <x14:dxf>
              <font>
                <color rgb="FF9C0006"/>
              </font>
              <fill>
                <patternFill>
                  <bgColor rgb="FFFFC7CE"/>
                </patternFill>
              </fill>
            </x14:dxf>
          </x14:cfRule>
          <xm:sqref>AE572</xm:sqref>
        </x14:conditionalFormatting>
        <x14:conditionalFormatting xmlns:xm="http://schemas.microsoft.com/office/excel/2006/main">
          <x14:cfRule type="cellIs" priority="3293" operator="equal" id="{ECE5A6E4-1A54-4462-B5C6-34DFE72D7928}">
            <xm:f>'C:\Users\sergiosotelo\Desktop\Users\ychaves\Documents\Nueva carpeta\[Activos_informacion_base V2 26-05-2017.xlsx]Conversiones'!#REF!</xm:f>
            <x14:dxf>
              <font>
                <color rgb="FF9C0006"/>
              </font>
              <fill>
                <patternFill>
                  <bgColor rgb="FFFFC7CE"/>
                </patternFill>
              </fill>
            </x14:dxf>
          </x14:cfRule>
          <xm:sqref>AE573</xm:sqref>
        </x14:conditionalFormatting>
        <x14:conditionalFormatting xmlns:xm="http://schemas.microsoft.com/office/excel/2006/main">
          <x14:cfRule type="cellIs" priority="3290" operator="equal" id="{09B4F31F-336C-4B53-89F2-C5096BEB0200}">
            <xm:f>'C:\Users\sergiosotelo\Desktop\Users\ychaves\Documents\Nueva carpeta\[Activos_informacion_base V2 26-05-2017.xlsx]Conversiones'!#REF!</xm:f>
            <x14:dxf>
              <font>
                <color rgb="FF9C0006"/>
              </font>
              <fill>
                <patternFill>
                  <bgColor rgb="FFFFC7CE"/>
                </patternFill>
              </fill>
            </x14:dxf>
          </x14:cfRule>
          <xm:sqref>AE574</xm:sqref>
        </x14:conditionalFormatting>
        <x14:conditionalFormatting xmlns:xm="http://schemas.microsoft.com/office/excel/2006/main">
          <x14:cfRule type="cellIs" priority="3287" operator="equal" id="{F5D8A41A-CB6C-4F9F-8826-6FF755CDB1DC}">
            <xm:f>'C:\Users\sergiosotelo\Desktop\Users\ychaves\Documents\Nueva carpeta\[Activos_informacion_base V2 26-05-2017.xlsx]Conversiones'!#REF!</xm:f>
            <x14:dxf>
              <font>
                <color rgb="FF9C0006"/>
              </font>
              <fill>
                <patternFill>
                  <bgColor rgb="FFFFC7CE"/>
                </patternFill>
              </fill>
            </x14:dxf>
          </x14:cfRule>
          <xm:sqref>AE575</xm:sqref>
        </x14:conditionalFormatting>
        <x14:conditionalFormatting xmlns:xm="http://schemas.microsoft.com/office/excel/2006/main">
          <x14:cfRule type="cellIs" priority="3284" operator="equal" id="{23FCB663-22BB-4E74-BF47-E19FAD5EBBDC}">
            <xm:f>'C:\Users\sergiosotelo\Desktop\Users\ychaves\Documents\Nueva carpeta\[Activos_informacion_base V2 26-05-2017.xlsx]Conversiones'!#REF!</xm:f>
            <x14:dxf>
              <font>
                <color rgb="FF9C0006"/>
              </font>
              <fill>
                <patternFill>
                  <bgColor rgb="FFFFC7CE"/>
                </patternFill>
              </fill>
            </x14:dxf>
          </x14:cfRule>
          <xm:sqref>AE576</xm:sqref>
        </x14:conditionalFormatting>
        <x14:conditionalFormatting xmlns:xm="http://schemas.microsoft.com/office/excel/2006/main">
          <x14:cfRule type="cellIs" priority="3281" operator="equal" id="{508C4A95-7D7D-49D5-BE1E-3BC37416305D}">
            <xm:f>'C:\Users\sergiosotelo\Desktop\Users\ychaves\Documents\Nueva carpeta\[Activos_informacion_base V2 26-05-2017.xlsx]Conversiones'!#REF!</xm:f>
            <x14:dxf>
              <font>
                <color rgb="FF9C0006"/>
              </font>
              <fill>
                <patternFill>
                  <bgColor rgb="FFFFC7CE"/>
                </patternFill>
              </fill>
            </x14:dxf>
          </x14:cfRule>
          <xm:sqref>AE577</xm:sqref>
        </x14:conditionalFormatting>
        <x14:conditionalFormatting xmlns:xm="http://schemas.microsoft.com/office/excel/2006/main">
          <x14:cfRule type="cellIs" priority="3278" operator="equal" id="{2EC33CA6-801F-44F6-8E88-67FCB2B08ECF}">
            <xm:f>'C:\Users\sergiosotelo\Desktop\Users\ychaves\Documents\Nueva carpeta\[Activos_informacion_base V2 26-05-2017.xlsx]Conversiones'!#REF!</xm:f>
            <x14:dxf>
              <font>
                <color rgb="FF9C0006"/>
              </font>
              <fill>
                <patternFill>
                  <bgColor rgb="FFFFC7CE"/>
                </patternFill>
              </fill>
            </x14:dxf>
          </x14:cfRule>
          <xm:sqref>AE578</xm:sqref>
        </x14:conditionalFormatting>
        <x14:conditionalFormatting xmlns:xm="http://schemas.microsoft.com/office/excel/2006/main">
          <x14:cfRule type="cellIs" priority="3275" operator="equal" id="{621B500D-EDE6-4467-B2DF-590A46096488}">
            <xm:f>'C:\Users\sergiosotelo\Desktop\Users\ychaves\Documents\Nueva carpeta\[Activos_informacion_base V2 26-05-2017.xlsx]Conversiones'!#REF!</xm:f>
            <x14:dxf>
              <font>
                <color rgb="FF9C0006"/>
              </font>
              <fill>
                <patternFill>
                  <bgColor rgb="FFFFC7CE"/>
                </patternFill>
              </fill>
            </x14:dxf>
          </x14:cfRule>
          <xm:sqref>AE579</xm:sqref>
        </x14:conditionalFormatting>
        <x14:conditionalFormatting xmlns:xm="http://schemas.microsoft.com/office/excel/2006/main">
          <x14:cfRule type="cellIs" priority="3272" operator="equal" id="{0BA9B13E-AC86-4A0C-BB87-7334ABFC4AD0}">
            <xm:f>'C:\Users\sergiosotelo\Desktop\Users\ychaves\Documents\Nueva carpeta\[Activos_informacion_base V2 26-05-2017.xlsx]Conversiones'!#REF!</xm:f>
            <x14:dxf>
              <font>
                <color rgb="FF9C0006"/>
              </font>
              <fill>
                <patternFill>
                  <bgColor rgb="FFFFC7CE"/>
                </patternFill>
              </fill>
            </x14:dxf>
          </x14:cfRule>
          <xm:sqref>AE580</xm:sqref>
        </x14:conditionalFormatting>
        <x14:conditionalFormatting xmlns:xm="http://schemas.microsoft.com/office/excel/2006/main">
          <x14:cfRule type="cellIs" priority="3269" operator="equal" id="{D02021BF-6916-4E24-9DB3-A22E0010D181}">
            <xm:f>'C:\Users\sergiosotelo\Desktop\Users\ychaves\Documents\Nueva carpeta\[Activos_informacion_base V2 26-05-2017.xlsx]Conversiones'!#REF!</xm:f>
            <x14:dxf>
              <font>
                <color rgb="FF9C0006"/>
              </font>
              <fill>
                <patternFill>
                  <bgColor rgb="FFFFC7CE"/>
                </patternFill>
              </fill>
            </x14:dxf>
          </x14:cfRule>
          <xm:sqref>AE581</xm:sqref>
        </x14:conditionalFormatting>
        <x14:conditionalFormatting xmlns:xm="http://schemas.microsoft.com/office/excel/2006/main">
          <x14:cfRule type="cellIs" priority="3266" operator="equal" id="{C1AD03D0-4D82-4B21-9D53-3CC46A2F9722}">
            <xm:f>'C:\Users\sergiosotelo\Desktop\Users\ychaves\Documents\Nueva carpeta\[Activos_informacion_base V2 26-05-2017.xlsx]Conversiones'!#REF!</xm:f>
            <x14:dxf>
              <font>
                <color rgb="FF9C0006"/>
              </font>
              <fill>
                <patternFill>
                  <bgColor rgb="FFFFC7CE"/>
                </patternFill>
              </fill>
            </x14:dxf>
          </x14:cfRule>
          <xm:sqref>AE582</xm:sqref>
        </x14:conditionalFormatting>
        <x14:conditionalFormatting xmlns:xm="http://schemas.microsoft.com/office/excel/2006/main">
          <x14:cfRule type="cellIs" priority="3263" operator="equal" id="{37B53C90-BD88-4729-956D-3653A6F1B7E8}">
            <xm:f>'C:\Users\sergiosotelo\Desktop\Users\ychaves\Documents\Nueva carpeta\[Activos_informacion_base V2 26-05-2017.xlsx]Conversiones'!#REF!</xm:f>
            <x14:dxf>
              <font>
                <color rgb="FF9C0006"/>
              </font>
              <fill>
                <patternFill>
                  <bgColor rgb="FFFFC7CE"/>
                </patternFill>
              </fill>
            </x14:dxf>
          </x14:cfRule>
          <xm:sqref>AE583</xm:sqref>
        </x14:conditionalFormatting>
        <x14:conditionalFormatting xmlns:xm="http://schemas.microsoft.com/office/excel/2006/main">
          <x14:cfRule type="cellIs" priority="3260" operator="equal" id="{3E779DF2-B8C2-4816-9F16-766D87E7D2EF}">
            <xm:f>'C:\Users\sergiosotelo\Desktop\Users\ychaves\Documents\Nueva carpeta\[Activos_informacion_base V2 26-05-2017.xlsx]Conversiones'!#REF!</xm:f>
            <x14:dxf>
              <font>
                <color rgb="FF9C0006"/>
              </font>
              <fill>
                <patternFill>
                  <bgColor rgb="FFFFC7CE"/>
                </patternFill>
              </fill>
            </x14:dxf>
          </x14:cfRule>
          <xm:sqref>AE584</xm:sqref>
        </x14:conditionalFormatting>
        <x14:conditionalFormatting xmlns:xm="http://schemas.microsoft.com/office/excel/2006/main">
          <x14:cfRule type="cellIs" priority="3257" operator="equal" id="{0A430F46-26DE-44E5-84FF-7789A0E429CB}">
            <xm:f>'C:\Users\sergiosotelo\Desktop\Users\ychaves\Documents\Nueva carpeta\[Activos_informacion_base V2 26-05-2017.xlsx]Conversiones'!#REF!</xm:f>
            <x14:dxf>
              <font>
                <color rgb="FF9C0006"/>
              </font>
              <fill>
                <patternFill>
                  <bgColor rgb="FFFFC7CE"/>
                </patternFill>
              </fill>
            </x14:dxf>
          </x14:cfRule>
          <xm:sqref>AE585</xm:sqref>
        </x14:conditionalFormatting>
        <x14:conditionalFormatting xmlns:xm="http://schemas.microsoft.com/office/excel/2006/main">
          <x14:cfRule type="cellIs" priority="3254" operator="equal" id="{49141FD1-47B9-4974-B1E0-2E95F90DDF20}">
            <xm:f>'C:\Users\sergiosotelo\Desktop\Users\ychaves\Documents\Nueva carpeta\[Activos_informacion_base V2 26-05-2017.xlsx]Conversiones'!#REF!</xm:f>
            <x14:dxf>
              <font>
                <color rgb="FF9C0006"/>
              </font>
              <fill>
                <patternFill>
                  <bgColor rgb="FFFFC7CE"/>
                </patternFill>
              </fill>
            </x14:dxf>
          </x14:cfRule>
          <xm:sqref>AE586</xm:sqref>
        </x14:conditionalFormatting>
        <x14:conditionalFormatting xmlns:xm="http://schemas.microsoft.com/office/excel/2006/main">
          <x14:cfRule type="cellIs" priority="3251" operator="equal" id="{B68215E4-36D5-4140-87D4-B13DE80A2911}">
            <xm:f>'C:\Users\sergiosotelo\Desktop\Users\ychaves\Documents\Nueva carpeta\[Activos_informacion_base V2 26-05-2017.xlsx]Conversiones'!#REF!</xm:f>
            <x14:dxf>
              <font>
                <color rgb="FF9C0006"/>
              </font>
              <fill>
                <patternFill>
                  <bgColor rgb="FFFFC7CE"/>
                </patternFill>
              </fill>
            </x14:dxf>
          </x14:cfRule>
          <xm:sqref>AE587</xm:sqref>
        </x14:conditionalFormatting>
        <x14:conditionalFormatting xmlns:xm="http://schemas.microsoft.com/office/excel/2006/main">
          <x14:cfRule type="cellIs" priority="3248" operator="equal" id="{B4BF04E2-3899-4B23-A071-162FE66AD51A}">
            <xm:f>'C:\Users\sergiosotelo\Desktop\Users\ychaves\Documents\Nueva carpeta\[Activos_informacion_base V2 26-05-2017.xlsx]Conversiones'!#REF!</xm:f>
            <x14:dxf>
              <font>
                <color rgb="FF9C0006"/>
              </font>
              <fill>
                <patternFill>
                  <bgColor rgb="FFFFC7CE"/>
                </patternFill>
              </fill>
            </x14:dxf>
          </x14:cfRule>
          <xm:sqref>AE588</xm:sqref>
        </x14:conditionalFormatting>
        <x14:conditionalFormatting xmlns:xm="http://schemas.microsoft.com/office/excel/2006/main">
          <x14:cfRule type="cellIs" priority="3239" operator="equal" id="{B30A4706-A9E5-4FC6-94F0-698BEB5D3C6A}">
            <xm:f>'C:\Users\sergiosotelo\Desktop\Users\ychaves\Documents\Nueva carpeta\[Activos_informacion_base V2 26-05-2017.xlsx]Conversiones'!#REF!</xm:f>
            <x14:dxf>
              <font>
                <color rgb="FF9C0006"/>
              </font>
              <fill>
                <patternFill>
                  <bgColor rgb="FFFFC7CE"/>
                </patternFill>
              </fill>
            </x14:dxf>
          </x14:cfRule>
          <xm:sqref>AE592</xm:sqref>
        </x14:conditionalFormatting>
        <x14:conditionalFormatting xmlns:xm="http://schemas.microsoft.com/office/excel/2006/main">
          <x14:cfRule type="cellIs" priority="3242" operator="equal" id="{551F9D0A-4B2E-4990-AA06-6C9A360DFF10}">
            <xm:f>'C:\Users\sergiosotelo\Desktop\Users\ychaves\Documents\Nueva carpeta\[Activos_informacion_base V2 26-05-2017.xlsx]Conversiones'!#REF!</xm:f>
            <x14:dxf>
              <font>
                <color rgb="FF9C0006"/>
              </font>
              <fill>
                <patternFill>
                  <bgColor rgb="FFFFC7CE"/>
                </patternFill>
              </fill>
            </x14:dxf>
          </x14:cfRule>
          <xm:sqref>AE591</xm:sqref>
        </x14:conditionalFormatting>
        <x14:conditionalFormatting xmlns:xm="http://schemas.microsoft.com/office/excel/2006/main">
          <x14:cfRule type="cellIs" priority="3236" operator="equal" id="{BE1EEA5C-E0D5-44F6-B8A5-61EFFA924156}">
            <xm:f>'C:\Users\sergiosotelo\Desktop\Users\ychaves\Documents\Nueva carpeta\[Activos_informacion_base V2 26-05-2017.xlsx]Conversiones'!#REF!</xm:f>
            <x14:dxf>
              <font>
                <color rgb="FF9C0006"/>
              </font>
              <fill>
                <patternFill>
                  <bgColor rgb="FFFFC7CE"/>
                </patternFill>
              </fill>
            </x14:dxf>
          </x14:cfRule>
          <xm:sqref>AE518</xm:sqref>
        </x14:conditionalFormatting>
        <x14:conditionalFormatting xmlns:xm="http://schemas.microsoft.com/office/excel/2006/main">
          <x14:cfRule type="cellIs" priority="3233" operator="equal" id="{196ED405-F1F0-4A2C-9CFA-4CD08817DF8B}">
            <xm:f>'C:\Users\sergiosotelo\Desktop\Users\ychaves\Documents\Nueva carpeta\[Activos_informacion_base V2 26-05-2017.xlsx]Conversiones'!#REF!</xm:f>
            <x14:dxf>
              <font>
                <color rgb="FF9C0006"/>
              </font>
              <fill>
                <patternFill>
                  <bgColor rgb="FFFFC7CE"/>
                </patternFill>
              </fill>
            </x14:dxf>
          </x14:cfRule>
          <xm:sqref>AE519</xm:sqref>
        </x14:conditionalFormatting>
        <x14:conditionalFormatting xmlns:xm="http://schemas.microsoft.com/office/excel/2006/main">
          <x14:cfRule type="cellIs" priority="3230" operator="equal" id="{449663B1-716C-4369-B071-D4142F24C883}">
            <xm:f>'C:\Users\sergiosotelo\Desktop\Users\ychaves\Documents\Nueva carpeta\[Activos_informacion_base V2 26-05-2017.xlsx]Conversiones'!#REF!</xm:f>
            <x14:dxf>
              <font>
                <color rgb="FF9C0006"/>
              </font>
              <fill>
                <patternFill>
                  <bgColor rgb="FFFFC7CE"/>
                </patternFill>
              </fill>
            </x14:dxf>
          </x14:cfRule>
          <xm:sqref>AE520</xm:sqref>
        </x14:conditionalFormatting>
        <x14:conditionalFormatting xmlns:xm="http://schemas.microsoft.com/office/excel/2006/main">
          <x14:cfRule type="cellIs" priority="3227" operator="equal" id="{C12D2BF4-9058-4E83-ADCB-BD07FFCF2C02}">
            <xm:f>'C:\Users\sergiosotelo\Desktop\Users\ychaves\Documents\Nueva carpeta\[Activos_informacion_base V2 26-05-2017.xlsx]Conversiones'!#REF!</xm:f>
            <x14:dxf>
              <font>
                <color rgb="FF9C0006"/>
              </font>
              <fill>
                <patternFill>
                  <bgColor rgb="FFFFC7CE"/>
                </patternFill>
              </fill>
            </x14:dxf>
          </x14:cfRule>
          <xm:sqref>AE521</xm:sqref>
        </x14:conditionalFormatting>
        <x14:conditionalFormatting xmlns:xm="http://schemas.microsoft.com/office/excel/2006/main">
          <x14:cfRule type="cellIs" priority="3224" operator="equal" id="{EB8BF632-B3B0-4405-854A-BD9F6CEED3AB}">
            <xm:f>'C:\Users\sergiosotelo\Desktop\Users\ychaves\Documents\Nueva carpeta\[Activos_informacion_base V2 26-05-2017.xlsx]Conversiones'!#REF!</xm:f>
            <x14:dxf>
              <font>
                <color rgb="FF9C0006"/>
              </font>
              <fill>
                <patternFill>
                  <bgColor rgb="FFFFC7CE"/>
                </patternFill>
              </fill>
            </x14:dxf>
          </x14:cfRule>
          <xm:sqref>AE522</xm:sqref>
        </x14:conditionalFormatting>
        <x14:conditionalFormatting xmlns:xm="http://schemas.microsoft.com/office/excel/2006/main">
          <x14:cfRule type="cellIs" priority="3221" operator="equal" id="{B87740F5-2DC5-44B2-BE5C-0C21078026B6}">
            <xm:f>'C:\Users\sergiosotelo\Desktop\Users\ychaves\Documents\Nueva carpeta\[Activos_informacion_base V2 26-05-2017.xlsx]Conversiones'!#REF!</xm:f>
            <x14:dxf>
              <font>
                <color rgb="FF9C0006"/>
              </font>
              <fill>
                <patternFill>
                  <bgColor rgb="FFFFC7CE"/>
                </patternFill>
              </fill>
            </x14:dxf>
          </x14:cfRule>
          <xm:sqref>AE523</xm:sqref>
        </x14:conditionalFormatting>
        <x14:conditionalFormatting xmlns:xm="http://schemas.microsoft.com/office/excel/2006/main">
          <x14:cfRule type="cellIs" priority="3218" operator="equal" id="{AA9944A1-7DCC-4919-AFE1-E006AEE46A3C}">
            <xm:f>'C:\Users\sergiosotelo\Desktop\Users\ychaves\Documents\Nueva carpeta\[Activos_informacion_base V2 26-05-2017.xlsx]Conversiones'!#REF!</xm:f>
            <x14:dxf>
              <font>
                <color rgb="FF9C0006"/>
              </font>
              <fill>
                <patternFill>
                  <bgColor rgb="FFFFC7CE"/>
                </patternFill>
              </fill>
            </x14:dxf>
          </x14:cfRule>
          <xm:sqref>AE524</xm:sqref>
        </x14:conditionalFormatting>
        <x14:conditionalFormatting xmlns:xm="http://schemas.microsoft.com/office/excel/2006/main">
          <x14:cfRule type="cellIs" priority="3215" operator="equal" id="{60738101-6BBC-42DE-94BB-3C0C3BFA1BFC}">
            <xm:f>'C:\Users\sergiosotelo\Desktop\Users\ychaves\Documents\Nueva carpeta\[Activos_informacion_base V2 26-05-2017.xlsx]Conversiones'!#REF!</xm:f>
            <x14:dxf>
              <font>
                <color rgb="FF9C0006"/>
              </font>
              <fill>
                <patternFill>
                  <bgColor rgb="FFFFC7CE"/>
                </patternFill>
              </fill>
            </x14:dxf>
          </x14:cfRule>
          <xm:sqref>AE525</xm:sqref>
        </x14:conditionalFormatting>
        <x14:conditionalFormatting xmlns:xm="http://schemas.microsoft.com/office/excel/2006/main">
          <x14:cfRule type="cellIs" priority="3212" operator="equal" id="{A4BEAC11-0AD6-4E54-84BC-C3FDFFFBD3FC}">
            <xm:f>'C:\Users\sergiosotelo\Desktop\Users\ychaves\Documents\Nueva carpeta\[Activos_informacion_base V2 26-05-2017.xlsx]Conversiones'!#REF!</xm:f>
            <x14:dxf>
              <font>
                <color rgb="FF9C0006"/>
              </font>
              <fill>
                <patternFill>
                  <bgColor rgb="FFFFC7CE"/>
                </patternFill>
              </fill>
            </x14:dxf>
          </x14:cfRule>
          <xm:sqref>AE526</xm:sqref>
        </x14:conditionalFormatting>
        <x14:conditionalFormatting xmlns:xm="http://schemas.microsoft.com/office/excel/2006/main">
          <x14:cfRule type="cellIs" priority="3205" operator="equal" id="{4474C892-D26A-436D-84C3-8CF2A64BB8AD}">
            <xm:f>'C:\Users\sergiosotelo\Desktop\Users\ychaves\Documents\Nueva carpeta\[Activos_informacion_base V2 26-05-2017.xlsx]Conversiones'!#REF!</xm:f>
            <x14:dxf>
              <font>
                <color rgb="FF9C0006"/>
              </font>
              <fill>
                <patternFill>
                  <bgColor rgb="FFFFC7CE"/>
                </patternFill>
              </fill>
            </x14:dxf>
          </x14:cfRule>
          <xm:sqref>AE529</xm:sqref>
        </x14:conditionalFormatting>
        <x14:conditionalFormatting xmlns:xm="http://schemas.microsoft.com/office/excel/2006/main">
          <x14:cfRule type="cellIs" priority="3202" operator="equal" id="{1BEE1249-687B-4DB7-962A-C97B6BC180DE}">
            <xm:f>'C:\Users\sergiosotelo\Desktop\Users\ychaves\Documents\Nueva carpeta\[Activos_informacion_base V2 26-05-2017.xlsx]Conversiones'!#REF!</xm:f>
            <x14:dxf>
              <font>
                <color rgb="FF9C0006"/>
              </font>
              <fill>
                <patternFill>
                  <bgColor rgb="FFFFC7CE"/>
                </patternFill>
              </fill>
            </x14:dxf>
          </x14:cfRule>
          <xm:sqref>AE530</xm:sqref>
        </x14:conditionalFormatting>
        <x14:conditionalFormatting xmlns:xm="http://schemas.microsoft.com/office/excel/2006/main">
          <x14:cfRule type="cellIs" priority="3199" operator="equal" id="{DC8F63B3-4CAE-4AA5-9526-880B9E355793}">
            <xm:f>'C:\Users\sergiosotelo\Desktop\Users\ychaves\Documents\Nueva carpeta\[Activos_informacion_base V2 26-05-2017.xlsx]Conversiones'!#REF!</xm:f>
            <x14:dxf>
              <font>
                <color rgb="FF9C0006"/>
              </font>
              <fill>
                <patternFill>
                  <bgColor rgb="FFFFC7CE"/>
                </patternFill>
              </fill>
            </x14:dxf>
          </x14:cfRule>
          <xm:sqref>AE531</xm:sqref>
        </x14:conditionalFormatting>
        <x14:conditionalFormatting xmlns:xm="http://schemas.microsoft.com/office/excel/2006/main">
          <x14:cfRule type="cellIs" priority="3196" operator="equal" id="{25E4E706-56CC-45EE-8F08-6466F765A424}">
            <xm:f>'C:\Users\sergiosotelo\Desktop\Users\ychaves\Documents\Nueva carpeta\[Activos_informacion_base V2 26-05-2017.xlsx]Conversiones'!#REF!</xm:f>
            <x14:dxf>
              <font>
                <color rgb="FF9C0006"/>
              </font>
              <fill>
                <patternFill>
                  <bgColor rgb="FFFFC7CE"/>
                </patternFill>
              </fill>
            </x14:dxf>
          </x14:cfRule>
          <xm:sqref>AE532</xm:sqref>
        </x14:conditionalFormatting>
        <x14:conditionalFormatting xmlns:xm="http://schemas.microsoft.com/office/excel/2006/main">
          <x14:cfRule type="cellIs" priority="3193" operator="equal" id="{975C6631-D229-463D-ACA0-1D789553F151}">
            <xm:f>'C:\Users\sergiosotelo\Desktop\Users\ychaves\Documents\Nueva carpeta\[Activos_informacion_base V2 26-05-2017.xlsx]Conversiones'!#REF!</xm:f>
            <x14:dxf>
              <font>
                <color rgb="FF9C0006"/>
              </font>
              <fill>
                <patternFill>
                  <bgColor rgb="FFFFC7CE"/>
                </patternFill>
              </fill>
            </x14:dxf>
          </x14:cfRule>
          <xm:sqref>AE533</xm:sqref>
        </x14:conditionalFormatting>
        <x14:conditionalFormatting xmlns:xm="http://schemas.microsoft.com/office/excel/2006/main">
          <x14:cfRule type="cellIs" priority="3187" operator="equal" id="{F5AC6740-D360-4AEE-9A96-238343AF872E}">
            <xm:f>'C:\Users\dmartinez\Downloads\[Activos de Información RECOPILACION_26122017 (1).xlsx]Conversiones'!#REF!</xm:f>
            <x14:dxf>
              <font>
                <color rgb="FF9C0006"/>
              </font>
              <fill>
                <patternFill>
                  <bgColor rgb="FFFFC7CE"/>
                </patternFill>
              </fill>
            </x14:dxf>
          </x14:cfRule>
          <xm:sqref>G593:G594 G607</xm:sqref>
        </x14:conditionalFormatting>
        <x14:conditionalFormatting xmlns:xm="http://schemas.microsoft.com/office/excel/2006/main">
          <x14:cfRule type="cellIs" priority="3186" operator="equal" id="{4A1B9998-EA88-4853-A9CD-911D73773BEF}">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H593:H594 H607</xm:sqref>
        </x14:conditionalFormatting>
        <x14:conditionalFormatting xmlns:xm="http://schemas.microsoft.com/office/excel/2006/main">
          <x14:cfRule type="cellIs" priority="3176" operator="equal" id="{A0D6DC6F-F28A-4ABF-8931-931DF414DAD5}">
            <xm:f>'C:\Users\dmartinez\Downloads\[Activos de Información RECOPILACION_26122017 (1).xlsx]Conversiones'!#REF!</xm:f>
            <x14:dxf>
              <font>
                <color rgb="FF9C0006"/>
              </font>
              <fill>
                <patternFill>
                  <bgColor rgb="FFFFC7CE"/>
                </patternFill>
              </fill>
            </x14:dxf>
          </x14:cfRule>
          <xm:sqref>G611</xm:sqref>
        </x14:conditionalFormatting>
        <x14:conditionalFormatting xmlns:xm="http://schemas.microsoft.com/office/excel/2006/main">
          <x14:cfRule type="cellIs" priority="3175" operator="equal" id="{B08DCE1F-08CA-4A09-8C5B-709EB4A02A0B}">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H611</xm:sqref>
        </x14:conditionalFormatting>
        <x14:conditionalFormatting xmlns:xm="http://schemas.microsoft.com/office/excel/2006/main">
          <x14:cfRule type="cellIs" priority="3170" operator="equal" id="{6045F044-CC7A-4289-AD99-8942C1AB514D}">
            <xm:f>'C:\Users\dmartinez\Downloads\[Activos de Información RECOPILACION_26122017 (1).xlsx]Conversiones'!#REF!</xm:f>
            <x14:dxf>
              <font>
                <color rgb="FF9C0006"/>
              </font>
              <fill>
                <patternFill>
                  <bgColor rgb="FFFFC7CE"/>
                </patternFill>
              </fill>
            </x14:dxf>
          </x14:cfRule>
          <xm:sqref>G612</xm:sqref>
        </x14:conditionalFormatting>
        <x14:conditionalFormatting xmlns:xm="http://schemas.microsoft.com/office/excel/2006/main">
          <x14:cfRule type="cellIs" priority="3169" operator="equal" id="{267A50A5-5CFF-43B9-8807-B7C931D7692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H612</xm:sqref>
        </x14:conditionalFormatting>
        <x14:conditionalFormatting xmlns:xm="http://schemas.microsoft.com/office/excel/2006/main">
          <x14:cfRule type="cellIs" priority="3164" operator="equal" id="{11E95DB4-F478-4137-812B-15783734A507}">
            <xm:f>'C:\Users\dmartinez\Downloads\[Activos de Información RECOPILACION_26122017 (1).xlsx]Conversiones'!#REF!</xm:f>
            <x14:dxf>
              <font>
                <color rgb="FF9C0006"/>
              </font>
              <fill>
                <patternFill>
                  <bgColor rgb="FFFFC7CE"/>
                </patternFill>
              </fill>
            </x14:dxf>
          </x14:cfRule>
          <xm:sqref>G613:G619</xm:sqref>
        </x14:conditionalFormatting>
        <x14:conditionalFormatting xmlns:xm="http://schemas.microsoft.com/office/excel/2006/main">
          <x14:cfRule type="cellIs" priority="3163" operator="equal" id="{4E2BEE7B-B0D9-45B3-A224-611C6BDF3C9D}">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H613:H619</xm:sqref>
        </x14:conditionalFormatting>
        <x14:conditionalFormatting xmlns:xm="http://schemas.microsoft.com/office/excel/2006/main">
          <x14:cfRule type="cellIs" priority="3158" operator="equal" id="{662265B1-F140-477B-BDE2-7513DED9C9B0}">
            <xm:f>'C:\Users\dmartinez\Downloads\[Activos de Información RECOPILACION_26122017 (1).xlsx]Conversiones'!#REF!</xm:f>
            <x14:dxf>
              <font>
                <color rgb="FF9C0006"/>
              </font>
              <fill>
                <patternFill>
                  <bgColor rgb="FFFFC7CE"/>
                </patternFill>
              </fill>
            </x14:dxf>
          </x14:cfRule>
          <xm:sqref>G620:G621</xm:sqref>
        </x14:conditionalFormatting>
        <x14:conditionalFormatting xmlns:xm="http://schemas.microsoft.com/office/excel/2006/main">
          <x14:cfRule type="cellIs" priority="3157" operator="equal" id="{5BD3AE23-7CF8-40CA-8021-701148B00E3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H620:H621</xm:sqref>
        </x14:conditionalFormatting>
        <x14:conditionalFormatting xmlns:xm="http://schemas.microsoft.com/office/excel/2006/main">
          <x14:cfRule type="cellIs" priority="3152" operator="equal" id="{588FFF03-5423-417B-905B-3A330833B8EF}">
            <xm:f>'C:\Users\dmartinez\Downloads\[Activos de Información RECOPILACION_26122017 (1).xlsx]Conversiones'!#REF!</xm:f>
            <x14:dxf>
              <font>
                <color rgb="FF9C0006"/>
              </font>
              <fill>
                <patternFill>
                  <bgColor rgb="FFFFC7CE"/>
                </patternFill>
              </fill>
            </x14:dxf>
          </x14:cfRule>
          <xm:sqref>G622</xm:sqref>
        </x14:conditionalFormatting>
        <x14:conditionalFormatting xmlns:xm="http://schemas.microsoft.com/office/excel/2006/main">
          <x14:cfRule type="cellIs" priority="3151" operator="equal" id="{A6D57F74-93F7-4AE8-933D-495CCF42D909}">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H622</xm:sqref>
        </x14:conditionalFormatting>
        <x14:conditionalFormatting xmlns:xm="http://schemas.microsoft.com/office/excel/2006/main">
          <x14:cfRule type="cellIs" priority="3023" operator="equal" id="{134FBA13-148B-41AF-9ABB-0AE037BE1ACC}">
            <xm:f>'C:\Users\dmartinez\Downloads\[Activos de Información RECOPILACION_26122017 (1).xlsx]Conversiones'!#REF!</xm:f>
            <x14:dxf>
              <font>
                <color rgb="FF9C0006"/>
              </font>
              <fill>
                <patternFill>
                  <bgColor rgb="FFFFC7CE"/>
                </patternFill>
              </fill>
            </x14:dxf>
          </x14:cfRule>
          <xm:sqref>G627</xm:sqref>
        </x14:conditionalFormatting>
        <x14:conditionalFormatting xmlns:xm="http://schemas.microsoft.com/office/excel/2006/main">
          <x14:cfRule type="cellIs" priority="3022" operator="equal" id="{1E70FDD2-0980-4BE7-98B8-FB5313921F7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H627</xm:sqref>
        </x14:conditionalFormatting>
        <x14:conditionalFormatting xmlns:xm="http://schemas.microsoft.com/office/excel/2006/main">
          <x14:cfRule type="cellIs" priority="3014" operator="equal" id="{6762D2CC-C251-4010-9B44-D61437DCE0B7}">
            <xm:f>'C:\Users\dmartinez\Downloads\[Activos de Información RECOPILACION_26122017 (1).xlsx]Conversiones'!#REF!</xm:f>
            <x14:dxf>
              <font>
                <color rgb="FF9C0006"/>
              </font>
              <fill>
                <patternFill>
                  <bgColor rgb="FFFFC7CE"/>
                </patternFill>
              </fill>
            </x14:dxf>
          </x14:cfRule>
          <xm:sqref>G628</xm:sqref>
        </x14:conditionalFormatting>
        <x14:conditionalFormatting xmlns:xm="http://schemas.microsoft.com/office/excel/2006/main">
          <x14:cfRule type="cellIs" priority="3013" operator="equal" id="{A4CDBA2B-9BD0-4E7B-9F68-830BB54B06F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H628</xm:sqref>
        </x14:conditionalFormatting>
        <x14:conditionalFormatting xmlns:xm="http://schemas.microsoft.com/office/excel/2006/main">
          <x14:cfRule type="cellIs" priority="3005" operator="equal" id="{340C0BD6-62E6-482B-AEDE-8F584057099C}">
            <xm:f>'C:\Users\dmartinez\Downloads\[Activos de Información RECOPILACION_26122017 (1).xlsx]Conversiones'!#REF!</xm:f>
            <x14:dxf>
              <font>
                <color rgb="FF9C0006"/>
              </font>
              <fill>
                <patternFill>
                  <bgColor rgb="FFFFC7CE"/>
                </patternFill>
              </fill>
            </x14:dxf>
          </x14:cfRule>
          <xm:sqref>G629</xm:sqref>
        </x14:conditionalFormatting>
        <x14:conditionalFormatting xmlns:xm="http://schemas.microsoft.com/office/excel/2006/main">
          <x14:cfRule type="cellIs" priority="3004" operator="equal" id="{9C5B021D-CFE1-4F3E-B2AA-87C90372263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H629</xm:sqref>
        </x14:conditionalFormatting>
        <x14:conditionalFormatting xmlns:xm="http://schemas.microsoft.com/office/excel/2006/main">
          <x14:cfRule type="cellIs" priority="2993" operator="equal" id="{4A409246-B24E-4787-B7BD-6D923AEDE2FB}">
            <xm:f>'C:\Users\dmartinez\Downloads\[Activos de Información RECOPILACION_26122017 (1).xlsx]Conversiones'!#REF!</xm:f>
            <x14:dxf>
              <font>
                <color rgb="FF9C0006"/>
              </font>
              <fill>
                <patternFill>
                  <bgColor rgb="FFFFC7CE"/>
                </patternFill>
              </fill>
            </x14:dxf>
          </x14:cfRule>
          <xm:sqref>G600</xm:sqref>
        </x14:conditionalFormatting>
        <x14:conditionalFormatting xmlns:xm="http://schemas.microsoft.com/office/excel/2006/main">
          <x14:cfRule type="cellIs" priority="2992" operator="equal" id="{0B82D12D-D220-41E6-93FC-64C6CFE14AC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H600</xm:sqref>
        </x14:conditionalFormatting>
        <x14:conditionalFormatting xmlns:xm="http://schemas.microsoft.com/office/excel/2006/main">
          <x14:cfRule type="cellIs" priority="2985" operator="equal" id="{4ADF824B-A5E9-4DB2-AB5B-CEF9EA2B9208}">
            <xm:f>'C:\Users\dmartinez\Downloads\[Activos de Información RECOPILACION_26122017 (1).xlsx]Conversiones'!#REF!</xm:f>
            <x14:dxf>
              <font>
                <color rgb="FF9C0006"/>
              </font>
              <fill>
                <patternFill>
                  <bgColor rgb="FFFFC7CE"/>
                </patternFill>
              </fill>
            </x14:dxf>
          </x14:cfRule>
          <xm:sqref>G601</xm:sqref>
        </x14:conditionalFormatting>
        <x14:conditionalFormatting xmlns:xm="http://schemas.microsoft.com/office/excel/2006/main">
          <x14:cfRule type="cellIs" priority="2984" operator="equal" id="{2FE0E5C0-5F10-46FF-981A-595497B90E09}">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H601</xm:sqref>
        </x14:conditionalFormatting>
        <x14:conditionalFormatting xmlns:xm="http://schemas.microsoft.com/office/excel/2006/main">
          <x14:cfRule type="cellIs" priority="2977" operator="equal" id="{65A2974B-6EBB-499E-9BCB-CBDED39F8C06}">
            <xm:f>'C:\Users\dmartinez\Downloads\[Activos de Información RECOPILACION_26122017 (1).xlsx]Conversiones'!#REF!</xm:f>
            <x14:dxf>
              <font>
                <color rgb="FF9C0006"/>
              </font>
              <fill>
                <patternFill>
                  <bgColor rgb="FFFFC7CE"/>
                </patternFill>
              </fill>
            </x14:dxf>
          </x14:cfRule>
          <xm:sqref>G608</xm:sqref>
        </x14:conditionalFormatting>
        <x14:conditionalFormatting xmlns:xm="http://schemas.microsoft.com/office/excel/2006/main">
          <x14:cfRule type="cellIs" priority="2976" operator="equal" id="{DA3E36AB-D663-4C8B-B9F4-68FF6EE864B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H608</xm:sqref>
        </x14:conditionalFormatting>
        <x14:conditionalFormatting xmlns:xm="http://schemas.microsoft.com/office/excel/2006/main">
          <x14:cfRule type="cellIs" priority="2969" operator="equal" id="{4C4DE36D-F45F-4919-90C9-2FBA30662841}">
            <xm:f>'C:\Users\dmartinez\Downloads\[Activos de Información RECOPILACION_26122017 (1).xlsx]Conversiones'!#REF!</xm:f>
            <x14:dxf>
              <font>
                <color rgb="FF9C0006"/>
              </font>
              <fill>
                <patternFill>
                  <bgColor rgb="FFFFC7CE"/>
                </patternFill>
              </fill>
            </x14:dxf>
          </x14:cfRule>
          <xm:sqref>G609</xm:sqref>
        </x14:conditionalFormatting>
        <x14:conditionalFormatting xmlns:xm="http://schemas.microsoft.com/office/excel/2006/main">
          <x14:cfRule type="cellIs" priority="2968" operator="equal" id="{1D837E41-3974-4A98-94AA-C2A259DA236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H609</xm:sqref>
        </x14:conditionalFormatting>
        <x14:conditionalFormatting xmlns:xm="http://schemas.microsoft.com/office/excel/2006/main">
          <x14:cfRule type="cellIs" priority="2950" operator="equal" id="{6114F8CF-72E6-4AFB-B2F2-EB1A3E04935E}">
            <xm:f>'C:\Users\dmartinez\Downloads\[Activos de Información RECOPILACION_26122017 (1).xlsx]Conversiones'!#REF!</xm:f>
            <x14:dxf>
              <font>
                <color rgb="FF9C0006"/>
              </font>
              <fill>
                <patternFill>
                  <bgColor rgb="FFFFC7CE"/>
                </patternFill>
              </fill>
            </x14:dxf>
          </x14:cfRule>
          <xm:sqref>G602</xm:sqref>
        </x14:conditionalFormatting>
        <x14:conditionalFormatting xmlns:xm="http://schemas.microsoft.com/office/excel/2006/main">
          <x14:cfRule type="cellIs" priority="2949" operator="equal" id="{C690B4B5-75BF-47D8-ADFD-30DE4D94841B}">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H602</xm:sqref>
        </x14:conditionalFormatting>
        <x14:conditionalFormatting xmlns:xm="http://schemas.microsoft.com/office/excel/2006/main">
          <x14:cfRule type="cellIs" priority="2944" operator="equal" id="{687B38E7-1560-4836-90C1-0EFBF2419E6C}">
            <xm:f>'C:\Users\dmartinez\Downloads\[Activos de Información RECOPILACION_26122017 (1).xlsx]Conversiones'!#REF!</xm:f>
            <x14:dxf>
              <font>
                <color rgb="FF9C0006"/>
              </font>
              <fill>
                <patternFill>
                  <bgColor rgb="FFFFC7CE"/>
                </patternFill>
              </fill>
            </x14:dxf>
          </x14:cfRule>
          <xm:sqref>G610</xm:sqref>
        </x14:conditionalFormatting>
        <x14:conditionalFormatting xmlns:xm="http://schemas.microsoft.com/office/excel/2006/main">
          <x14:cfRule type="cellIs" priority="2943" operator="equal" id="{E16D48F2-E1A1-4B25-B711-442D1F50663F}">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H610</xm:sqref>
        </x14:conditionalFormatting>
        <x14:conditionalFormatting xmlns:xm="http://schemas.microsoft.com/office/excel/2006/main">
          <x14:cfRule type="cellIs" priority="2931" operator="equal" id="{E6CC0BE4-DD31-4EAD-9DEA-5F8C5AB736F8}">
            <xm:f>'C:\Users\dmartinez\Downloads\[Activos de Información RECOPILACION_26122017 (1).xlsx]Conversiones'!#REF!</xm:f>
            <x14:dxf>
              <font>
                <color rgb="FF9C0006"/>
              </font>
              <fill>
                <patternFill>
                  <bgColor rgb="FFFFC7CE"/>
                </patternFill>
              </fill>
            </x14:dxf>
          </x14:cfRule>
          <xm:sqref>G603:G606</xm:sqref>
        </x14:conditionalFormatting>
        <x14:conditionalFormatting xmlns:xm="http://schemas.microsoft.com/office/excel/2006/main">
          <x14:cfRule type="cellIs" priority="2930" operator="equal" id="{CD6275BB-49A1-4C57-8499-50FA5180631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H603:H606</xm:sqref>
        </x14:conditionalFormatting>
        <x14:conditionalFormatting xmlns:xm="http://schemas.microsoft.com/office/excel/2006/main">
          <x14:cfRule type="cellIs" priority="2896" operator="equal" id="{5C41C4C3-83C6-4C5C-B181-7BE4B2C27E4D}">
            <xm:f>'C:\Users\dmartinez\Downloads\[Activos de Información RECOPILACION_26122017 (1).xlsx]Conversiones'!#REF!</xm:f>
            <x14:dxf>
              <font>
                <color rgb="FF9C0006"/>
              </font>
              <fill>
                <patternFill>
                  <bgColor rgb="FFFFC7CE"/>
                </patternFill>
              </fill>
            </x14:dxf>
          </x14:cfRule>
          <xm:sqref>G595</xm:sqref>
        </x14:conditionalFormatting>
        <x14:conditionalFormatting xmlns:xm="http://schemas.microsoft.com/office/excel/2006/main">
          <x14:cfRule type="cellIs" priority="2895" operator="equal" id="{D7477BE0-F72C-43D4-9A8C-4F35F7BEBE1B}">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H595</xm:sqref>
        </x14:conditionalFormatting>
        <x14:conditionalFormatting xmlns:xm="http://schemas.microsoft.com/office/excel/2006/main">
          <x14:cfRule type="cellIs" priority="2856" operator="equal" id="{1847F17C-5905-45FF-B05C-A19C620E45C2}">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H630:H631</xm:sqref>
        </x14:conditionalFormatting>
        <x14:conditionalFormatting xmlns:xm="http://schemas.microsoft.com/office/excel/2006/main">
          <x14:cfRule type="cellIs" priority="2850" operator="equal" id="{16330BC7-C9CE-4089-A155-D12652061940}">
            <xm:f>'C:\Users\dmartinez\Downloads\[Activos de Información RECOPILACION_26122017 (1).xlsx]Conversiones'!#REF!</xm:f>
            <x14:dxf>
              <font>
                <color rgb="FF9C0006"/>
              </font>
              <fill>
                <patternFill>
                  <bgColor rgb="FFFFC7CE"/>
                </patternFill>
              </fill>
            </x14:dxf>
          </x14:cfRule>
          <xm:sqref>G632</xm:sqref>
        </x14:conditionalFormatting>
        <x14:conditionalFormatting xmlns:xm="http://schemas.microsoft.com/office/excel/2006/main">
          <x14:cfRule type="cellIs" priority="2849" operator="equal" id="{7BC718A9-503B-4037-9B89-0F5449E74AA2}">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H632</xm:sqref>
        </x14:conditionalFormatting>
        <x14:conditionalFormatting xmlns:xm="http://schemas.microsoft.com/office/excel/2006/main">
          <x14:cfRule type="cellIs" priority="2848" operator="equal" id="{EE5F8FAF-1DE2-44C3-B5D4-EE39A92BCE27}">
            <xm:f>'C:\Users\dmartinez\Downloads\[Activos de Información RECOPILACION_26122017 (1).xlsx]Conversiones'!#REF!</xm:f>
            <x14:dxf>
              <font>
                <color rgb="FF9C0006"/>
              </font>
              <fill>
                <patternFill>
                  <bgColor rgb="FFFFC7CE"/>
                </patternFill>
              </fill>
            </x14:dxf>
          </x14:cfRule>
          <xm:sqref>G633:G676</xm:sqref>
        </x14:conditionalFormatting>
        <x14:conditionalFormatting xmlns:xm="http://schemas.microsoft.com/office/excel/2006/main">
          <x14:cfRule type="cellIs" priority="2847" operator="equal" id="{73A29AF0-4151-430B-9993-0B764263814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H633:H676</xm:sqref>
        </x14:conditionalFormatting>
        <x14:conditionalFormatting xmlns:xm="http://schemas.microsoft.com/office/excel/2006/main">
          <x14:cfRule type="cellIs" priority="2785" operator="equal" id="{C1B39B33-D4EC-4D20-99FB-1DEC3DE39AD6}">
            <xm:f>'C:\Users\dmartinez\Downloads\[Activos de Información RECOPILACION_26122017 (1).xlsx]Conversiones'!#REF!</xm:f>
            <x14:dxf>
              <font>
                <color rgb="FF9C0006"/>
              </font>
              <fill>
                <patternFill>
                  <bgColor rgb="FFFFC7CE"/>
                </patternFill>
              </fill>
            </x14:dxf>
          </x14:cfRule>
          <xm:sqref>F661</xm:sqref>
        </x14:conditionalFormatting>
        <x14:conditionalFormatting xmlns:xm="http://schemas.microsoft.com/office/excel/2006/main">
          <x14:cfRule type="cellIs" priority="2781" operator="equal" id="{F033EF3F-834B-4F90-810E-A13C11415210}">
            <xm:f>'C:\Users\dmartinez\Downloads\[Activos de Información RECOPILACION_26122017 (1).xlsx]Conversiones'!#REF!</xm:f>
            <x14:dxf>
              <font>
                <color rgb="FF9C0006"/>
              </font>
              <fill>
                <patternFill>
                  <bgColor rgb="FFFFC7CE"/>
                </patternFill>
              </fill>
            </x14:dxf>
          </x14:cfRule>
          <xm:sqref>F659</xm:sqref>
        </x14:conditionalFormatting>
        <x14:conditionalFormatting xmlns:xm="http://schemas.microsoft.com/office/excel/2006/main">
          <x14:cfRule type="cellIs" priority="2780" operator="equal" id="{89EA9202-EA71-4219-9DF2-313C55A4B611}">
            <xm:f>'C:\Users\dmartinez\Downloads\[Activos de Información RECOPILACION_26122017 (1).xlsx]Conversiones'!#REF!</xm:f>
            <x14:dxf>
              <font>
                <color rgb="FF9C0006"/>
              </font>
              <fill>
                <patternFill>
                  <bgColor rgb="FFFFC7CE"/>
                </patternFill>
              </fill>
            </x14:dxf>
          </x14:cfRule>
          <xm:sqref>F662</xm:sqref>
        </x14:conditionalFormatting>
        <x14:conditionalFormatting xmlns:xm="http://schemas.microsoft.com/office/excel/2006/main">
          <x14:cfRule type="cellIs" priority="2779" operator="equal" id="{1C6BEC0B-C4A9-4D05-9DE8-F1B2D442F65E}">
            <xm:f>'C:\Users\dmartinez\Downloads\[Activos de Información RECOPILACION_26122017 (1).xlsx]Conversiones'!#REF!</xm:f>
            <x14:dxf>
              <font>
                <color rgb="FF9C0006"/>
              </font>
              <fill>
                <patternFill>
                  <bgColor rgb="FFFFC7CE"/>
                </patternFill>
              </fill>
            </x14:dxf>
          </x14:cfRule>
          <xm:sqref>F663</xm:sqref>
        </x14:conditionalFormatting>
        <x14:conditionalFormatting xmlns:xm="http://schemas.microsoft.com/office/excel/2006/main">
          <x14:cfRule type="cellIs" priority="2778" operator="equal" id="{FE71945F-576F-48CC-86E4-5200E5F68216}">
            <xm:f>'C:\Users\dmartinez\Downloads\[Activos de Información RECOPILACION_26122017 (1).xlsx]Conversiones'!#REF!</xm:f>
            <x14:dxf>
              <font>
                <color rgb="FF9C0006"/>
              </font>
              <fill>
                <patternFill>
                  <bgColor rgb="FFFFC7CE"/>
                </patternFill>
              </fill>
            </x14:dxf>
          </x14:cfRule>
          <xm:sqref>F664</xm:sqref>
        </x14:conditionalFormatting>
        <x14:conditionalFormatting xmlns:xm="http://schemas.microsoft.com/office/excel/2006/main">
          <x14:cfRule type="cellIs" priority="2777" operator="equal" id="{05409086-0E67-4038-9F13-0A37E49A63A1}">
            <xm:f>'C:\Users\dmartinez\Downloads\[Activos de Información RECOPILACION_26122017 (1).xlsx]Conversiones'!#REF!</xm:f>
            <x14:dxf>
              <font>
                <color rgb="FF9C0006"/>
              </font>
              <fill>
                <patternFill>
                  <bgColor rgb="FFFFC7CE"/>
                </patternFill>
              </fill>
            </x14:dxf>
          </x14:cfRule>
          <xm:sqref>F665</xm:sqref>
        </x14:conditionalFormatting>
        <x14:conditionalFormatting xmlns:xm="http://schemas.microsoft.com/office/excel/2006/main">
          <x14:cfRule type="cellIs" priority="2776" operator="equal" id="{F2D28F42-3D11-412B-8746-5C24C5743391}">
            <xm:f>'C:\Users\dmartinez\Downloads\[Activos de Información RECOPILACION_26122017 (1).xlsx]Conversiones'!#REF!</xm:f>
            <x14:dxf>
              <font>
                <color rgb="FF9C0006"/>
              </font>
              <fill>
                <patternFill>
                  <bgColor rgb="FFFFC7CE"/>
                </patternFill>
              </fill>
            </x14:dxf>
          </x14:cfRule>
          <xm:sqref>F666</xm:sqref>
        </x14:conditionalFormatting>
        <x14:conditionalFormatting xmlns:xm="http://schemas.microsoft.com/office/excel/2006/main">
          <x14:cfRule type="cellIs" priority="2775" operator="equal" id="{08D2B4BF-7B87-4F94-BDD6-645306AB965F}">
            <xm:f>'C:\Users\dmartinez\Downloads\[Activos de Información RECOPILACION_26122017 (1).xlsx]Conversiones'!#REF!</xm:f>
            <x14:dxf>
              <font>
                <color rgb="FF9C0006"/>
              </font>
              <fill>
                <patternFill>
                  <bgColor rgb="FFFFC7CE"/>
                </patternFill>
              </fill>
            </x14:dxf>
          </x14:cfRule>
          <xm:sqref>F667:F675</xm:sqref>
        </x14:conditionalFormatting>
        <x14:conditionalFormatting xmlns:xm="http://schemas.microsoft.com/office/excel/2006/main">
          <x14:cfRule type="cellIs" priority="2673" operator="equal" id="{C3385DDE-892D-4098-8959-73AEDCB5329B}">
            <xm:f>'C:\Users\ychaves\Documents\Nueva carpeta\[Activos_informacion_base V2 26-05-2017.xlsx]Conversiones'!#REF!</xm:f>
            <x14:dxf>
              <font>
                <color rgb="FF9C0006"/>
              </font>
              <fill>
                <patternFill>
                  <bgColor rgb="FFFFC7CE"/>
                </patternFill>
              </fill>
            </x14:dxf>
          </x14:cfRule>
          <xm:sqref>AE677</xm:sqref>
        </x14:conditionalFormatting>
        <x14:conditionalFormatting xmlns:xm="http://schemas.microsoft.com/office/excel/2006/main">
          <x14:cfRule type="cellIs" priority="2666" operator="equal" id="{200A9FB4-B411-4ADB-BB8F-E1770168CB21}">
            <xm:f>'C:\Users\ychaves\Documents\Nueva carpeta\[Activos_informacion_base V2 26-05-2017.xlsx]Conversiones'!#REF!</xm:f>
            <x14:dxf>
              <font>
                <color rgb="FF9C0006"/>
              </font>
              <fill>
                <patternFill>
                  <bgColor rgb="FFFFC7CE"/>
                </patternFill>
              </fill>
            </x14:dxf>
          </x14:cfRule>
          <xm:sqref>AE678</xm:sqref>
        </x14:conditionalFormatting>
        <x14:conditionalFormatting xmlns:xm="http://schemas.microsoft.com/office/excel/2006/main">
          <x14:cfRule type="cellIs" priority="2663" operator="equal" id="{A1B91C7E-D054-4EE3-B188-7A6E5A396A75}">
            <xm:f>'C:\Users\ychaves\Documents\Nueva carpeta\[Activos_informacion_base V2 26-05-2017.xlsx]Conversiones'!#REF!</xm:f>
            <x14:dxf>
              <font>
                <color rgb="FF9C0006"/>
              </font>
              <fill>
                <patternFill>
                  <bgColor rgb="FFFFC7CE"/>
                </patternFill>
              </fill>
            </x14:dxf>
          </x14:cfRule>
          <xm:sqref>AE679</xm:sqref>
        </x14:conditionalFormatting>
        <x14:conditionalFormatting xmlns:xm="http://schemas.microsoft.com/office/excel/2006/main">
          <x14:cfRule type="cellIs" priority="2660" operator="equal" id="{B58A75CC-A805-4814-A002-636861FF466F}">
            <xm:f>'C:\Users\ychaves\Documents\Nueva carpeta\[Activos_informacion_base V2 26-05-2017.xlsx]Conversiones'!#REF!</xm:f>
            <x14:dxf>
              <font>
                <color rgb="FF9C0006"/>
              </font>
              <fill>
                <patternFill>
                  <bgColor rgb="FFFFC7CE"/>
                </patternFill>
              </fill>
            </x14:dxf>
          </x14:cfRule>
          <xm:sqref>AE680</xm:sqref>
        </x14:conditionalFormatting>
        <x14:conditionalFormatting xmlns:xm="http://schemas.microsoft.com/office/excel/2006/main">
          <x14:cfRule type="cellIs" priority="2657" operator="equal" id="{CB72BDCD-A906-44D9-8CC5-D5D12882D728}">
            <xm:f>'C:\Users\ychaves\Documents\Nueva carpeta\[Activos_informacion_base V2 26-05-2017.xlsx]Conversiones'!#REF!</xm:f>
            <x14:dxf>
              <font>
                <color rgb="FF9C0006"/>
              </font>
              <fill>
                <patternFill>
                  <bgColor rgb="FFFFC7CE"/>
                </patternFill>
              </fill>
            </x14:dxf>
          </x14:cfRule>
          <xm:sqref>AE681</xm:sqref>
        </x14:conditionalFormatting>
        <x14:conditionalFormatting xmlns:xm="http://schemas.microsoft.com/office/excel/2006/main">
          <x14:cfRule type="cellIs" priority="2720" operator="equal" id="{AC5E2005-FEB6-4974-8EAD-D4F94700CC17}">
            <xm:f>'C:\Users\dmartinez\Downloads\[Activos de Información RECOPILACION_26122017 (1).xlsx]Conversiones'!#REF!</xm:f>
            <x14:dxf>
              <font>
                <color rgb="FF9C0006"/>
              </font>
              <fill>
                <patternFill>
                  <bgColor rgb="FFFFC7CE"/>
                </patternFill>
              </fill>
            </x14:dxf>
          </x14:cfRule>
          <xm:sqref>G677</xm:sqref>
        </x14:conditionalFormatting>
        <x14:conditionalFormatting xmlns:xm="http://schemas.microsoft.com/office/excel/2006/main">
          <x14:cfRule type="cellIs" priority="2719" operator="equal" id="{DBAB94A8-5623-49B5-8716-19E894E3A57C}">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H677</xm:sqref>
        </x14:conditionalFormatting>
        <x14:conditionalFormatting xmlns:xm="http://schemas.microsoft.com/office/excel/2006/main">
          <x14:cfRule type="cellIs" priority="2718" operator="equal" id="{3A20DC3F-EEA6-4C63-ADAE-2A4D6CC8BF66}">
            <xm:f>'C:\Users\dmartinez\Downloads\[Activos de Información RECOPILACION_26122017 (1).xlsx]Conversiones'!#REF!</xm:f>
            <x14:dxf>
              <font>
                <color rgb="FF9C0006"/>
              </font>
              <fill>
                <patternFill>
                  <bgColor rgb="FFFFC7CE"/>
                </patternFill>
              </fill>
            </x14:dxf>
          </x14:cfRule>
          <xm:sqref>G678:G683</xm:sqref>
        </x14:conditionalFormatting>
        <x14:conditionalFormatting xmlns:xm="http://schemas.microsoft.com/office/excel/2006/main">
          <x14:cfRule type="cellIs" priority="2717" operator="equal" id="{4F9AE880-78E4-4DE9-BA37-FF5ECBD2918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H678:H683</xm:sqref>
        </x14:conditionalFormatting>
        <x14:conditionalFormatting xmlns:xm="http://schemas.microsoft.com/office/excel/2006/main">
          <x14:cfRule type="cellIs" priority="2636" operator="equal" id="{3E45C294-0763-483D-A5F9-7F2E9F88F60A}">
            <xm:f>'C:\Users\dmartinez\Downloads\[Activos de Información RECOPILACION_26122017 (1).xlsx]Conversiones'!#REF!</xm:f>
            <x14:dxf>
              <font>
                <color rgb="FF9C0006"/>
              </font>
              <fill>
                <patternFill>
                  <bgColor rgb="FFFFC7CE"/>
                </patternFill>
              </fill>
            </x14:dxf>
          </x14:cfRule>
          <xm:sqref>G684</xm:sqref>
        </x14:conditionalFormatting>
        <x14:conditionalFormatting xmlns:xm="http://schemas.microsoft.com/office/excel/2006/main">
          <x14:cfRule type="cellIs" priority="2635" operator="equal" id="{C4B88A32-9650-4850-8876-198EFA34D03E}">
            <xm:f>'C:\Users\dmartinez\Downloads\[Activos de Información RECOPILACION_26122017 (1).xlsx]Conversiones'!#REF!</xm:f>
            <x14:dxf>
              <font>
                <color rgb="FF9C0006"/>
              </font>
              <fill>
                <patternFill>
                  <bgColor rgb="FFFFC7CE"/>
                </patternFill>
              </fill>
            </x14:dxf>
          </x14:cfRule>
          <xm:sqref>G685:G705</xm:sqref>
        </x14:conditionalFormatting>
        <x14:conditionalFormatting xmlns:xm="http://schemas.microsoft.com/office/excel/2006/main">
          <x14:cfRule type="cellIs" priority="2634" operator="equal" id="{B206F726-BFCE-4C3B-9CDA-54DCD2B7A0D9}">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H685:H689 H691:H705</xm:sqref>
        </x14:conditionalFormatting>
        <x14:conditionalFormatting xmlns:xm="http://schemas.microsoft.com/office/excel/2006/main">
          <x14:cfRule type="cellIs" priority="2606" operator="equal" id="{7EB8A54A-3593-4E95-900D-A05560BB10D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H684</xm:sqref>
        </x14:conditionalFormatting>
        <x14:conditionalFormatting xmlns:xm="http://schemas.microsoft.com/office/excel/2006/main">
          <x14:cfRule type="cellIs" priority="2605" operator="equal" id="{E31C5089-E99E-4824-A397-C488379E770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H690</xm:sqref>
        </x14:conditionalFormatting>
        <x14:conditionalFormatting xmlns:xm="http://schemas.microsoft.com/office/excel/2006/main">
          <x14:cfRule type="cellIs" priority="2474" operator="equal" id="{558596CB-31BD-4313-87A7-363FA4E3D18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H709:H711</xm:sqref>
        </x14:conditionalFormatting>
        <x14:conditionalFormatting xmlns:xm="http://schemas.microsoft.com/office/excel/2006/main">
          <x14:cfRule type="cellIs" priority="2470" operator="equal" id="{D3EAE6F1-6628-40A6-9345-CDE148A1607B}">
            <xm:f>'C:\Users\dmartinez\Downloads\[Activos de Información RECOPILACION_26122017 (1).xlsx]Conversiones'!#REF!</xm:f>
            <x14:dxf>
              <font>
                <color rgb="FF9C0006"/>
              </font>
              <fill>
                <patternFill>
                  <bgColor rgb="FFFFC7CE"/>
                </patternFill>
              </fill>
            </x14:dxf>
          </x14:cfRule>
          <xm:sqref>G708</xm:sqref>
        </x14:conditionalFormatting>
        <x14:conditionalFormatting xmlns:xm="http://schemas.microsoft.com/office/excel/2006/main">
          <x14:cfRule type="cellIs" priority="2469" operator="equal" id="{88DBACEE-C576-436E-93A8-BB9C366B010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H708</xm:sqref>
        </x14:conditionalFormatting>
        <x14:conditionalFormatting xmlns:xm="http://schemas.microsoft.com/office/excel/2006/main">
          <x14:cfRule type="cellIs" priority="2468" operator="equal" id="{C98F1AED-7E3C-4F53-BA5C-493419B39154}">
            <xm:f>'C:\Users\dmartinez\Downloads\[Activos de Información RECOPILACION_26122017 (1).xlsx]Conversiones'!#REF!</xm:f>
            <x14:dxf>
              <font>
                <color rgb="FF9C0006"/>
              </font>
              <fill>
                <patternFill>
                  <bgColor rgb="FFFFC7CE"/>
                </patternFill>
              </fill>
            </x14:dxf>
          </x14:cfRule>
          <xm:sqref>G709:G711</xm:sqref>
        </x14:conditionalFormatting>
        <x14:conditionalFormatting xmlns:xm="http://schemas.microsoft.com/office/excel/2006/main">
          <x14:cfRule type="cellIs" priority="2436" operator="equal" id="{71C5DFB9-AC08-4498-8A45-C0F1D0BF4E95}">
            <xm:f>'C:\Users\ychaves\Documents\Nueva carpeta\[Activos_informacion_base V2 26-05-2017.xlsx]Conversiones'!#REF!</xm:f>
            <x14:dxf>
              <font>
                <color rgb="FF9C0006"/>
              </font>
              <fill>
                <patternFill>
                  <bgColor rgb="FFFFC7CE"/>
                </patternFill>
              </fill>
            </x14:dxf>
          </x14:cfRule>
          <xm:sqref>AE684</xm:sqref>
        </x14:conditionalFormatting>
        <x14:conditionalFormatting xmlns:xm="http://schemas.microsoft.com/office/excel/2006/main">
          <x14:cfRule type="cellIs" priority="2434" operator="equal" id="{2B7F6ED1-D033-4663-AD4D-664724423EB8}">
            <xm:f>'C:\Users\ychaves\Documents\Nueva carpeta\[Activos_informacion_base V2 26-05-2017.xlsx]Conversiones'!#REF!</xm:f>
            <x14:dxf>
              <font>
                <color rgb="FF9C0006"/>
              </font>
              <fill>
                <patternFill>
                  <bgColor rgb="FFFFC7CE"/>
                </patternFill>
              </fill>
            </x14:dxf>
          </x14:cfRule>
          <xm:sqref>AE685</xm:sqref>
        </x14:conditionalFormatting>
        <x14:conditionalFormatting xmlns:xm="http://schemas.microsoft.com/office/excel/2006/main">
          <x14:cfRule type="cellIs" priority="2432" operator="equal" id="{92534E60-8D05-4ADA-A565-9B2EBA2CE070}">
            <xm:f>'C:\Users\ychaves\Documents\Nueva carpeta\[Activos_informacion_base V2 26-05-2017.xlsx]Conversiones'!#REF!</xm:f>
            <x14:dxf>
              <font>
                <color rgb="FF9C0006"/>
              </font>
              <fill>
                <patternFill>
                  <bgColor rgb="FFFFC7CE"/>
                </patternFill>
              </fill>
            </x14:dxf>
          </x14:cfRule>
          <xm:sqref>AE686</xm:sqref>
        </x14:conditionalFormatting>
        <x14:conditionalFormatting xmlns:xm="http://schemas.microsoft.com/office/excel/2006/main">
          <x14:cfRule type="cellIs" priority="2430" operator="equal" id="{0DC9DF14-BDA4-4C98-AF5C-A82FB8106B5C}">
            <xm:f>'C:\Users\ychaves\Documents\Nueva carpeta\[Activos_informacion_base V2 26-05-2017.xlsx]Conversiones'!#REF!</xm:f>
            <x14:dxf>
              <font>
                <color rgb="FF9C0006"/>
              </font>
              <fill>
                <patternFill>
                  <bgColor rgb="FFFFC7CE"/>
                </patternFill>
              </fill>
            </x14:dxf>
          </x14:cfRule>
          <xm:sqref>AE687</xm:sqref>
        </x14:conditionalFormatting>
        <x14:conditionalFormatting xmlns:xm="http://schemas.microsoft.com/office/excel/2006/main">
          <x14:cfRule type="cellIs" priority="2428" operator="equal" id="{4922526B-3BE2-44B1-9906-9921D55B218F}">
            <xm:f>'C:\Users\ychaves\Documents\Nueva carpeta\[Activos_informacion_base V2 26-05-2017.xlsx]Conversiones'!#REF!</xm:f>
            <x14:dxf>
              <font>
                <color rgb="FF9C0006"/>
              </font>
              <fill>
                <patternFill>
                  <bgColor rgb="FFFFC7CE"/>
                </patternFill>
              </fill>
            </x14:dxf>
          </x14:cfRule>
          <xm:sqref>AE688</xm:sqref>
        </x14:conditionalFormatting>
        <x14:conditionalFormatting xmlns:xm="http://schemas.microsoft.com/office/excel/2006/main">
          <x14:cfRule type="cellIs" priority="2426" operator="equal" id="{E38FC528-657B-49C7-B37F-A7493EF56E80}">
            <xm:f>'C:\Users\ychaves\Documents\Nueva carpeta\[Activos_informacion_base V2 26-05-2017.xlsx]Conversiones'!#REF!</xm:f>
            <x14:dxf>
              <font>
                <color rgb="FF9C0006"/>
              </font>
              <fill>
                <patternFill>
                  <bgColor rgb="FFFFC7CE"/>
                </patternFill>
              </fill>
            </x14:dxf>
          </x14:cfRule>
          <xm:sqref>AE689</xm:sqref>
        </x14:conditionalFormatting>
        <x14:conditionalFormatting xmlns:xm="http://schemas.microsoft.com/office/excel/2006/main">
          <x14:cfRule type="cellIs" priority="2424" operator="equal" id="{B28B94D0-6AA6-4065-A636-B11FA37B261D}">
            <xm:f>'C:\Users\ychaves\Documents\Nueva carpeta\[Activos_informacion_base V2 26-05-2017.xlsx]Conversiones'!#REF!</xm:f>
            <x14:dxf>
              <font>
                <color rgb="FF9C0006"/>
              </font>
              <fill>
                <patternFill>
                  <bgColor rgb="FFFFC7CE"/>
                </patternFill>
              </fill>
            </x14:dxf>
          </x14:cfRule>
          <xm:sqref>AE690</xm:sqref>
        </x14:conditionalFormatting>
        <x14:conditionalFormatting xmlns:xm="http://schemas.microsoft.com/office/excel/2006/main">
          <x14:cfRule type="cellIs" priority="2422" operator="equal" id="{4CB9F9BC-D52B-4156-9A59-3B8D72B7B04B}">
            <xm:f>'C:\Users\ychaves\Documents\Nueva carpeta\[Activos_informacion_base V2 26-05-2017.xlsx]Conversiones'!#REF!</xm:f>
            <x14:dxf>
              <font>
                <color rgb="FF9C0006"/>
              </font>
              <fill>
                <patternFill>
                  <bgColor rgb="FFFFC7CE"/>
                </patternFill>
              </fill>
            </x14:dxf>
          </x14:cfRule>
          <xm:sqref>AE691</xm:sqref>
        </x14:conditionalFormatting>
        <x14:conditionalFormatting xmlns:xm="http://schemas.microsoft.com/office/excel/2006/main">
          <x14:cfRule type="cellIs" priority="2420" operator="equal" id="{1BBDCF50-35C2-43B1-8696-EB43986A3DB6}">
            <xm:f>'C:\Users\ychaves\Documents\Nueva carpeta\[Activos_informacion_base V2 26-05-2017.xlsx]Conversiones'!#REF!</xm:f>
            <x14:dxf>
              <font>
                <color rgb="FF9C0006"/>
              </font>
              <fill>
                <patternFill>
                  <bgColor rgb="FFFFC7CE"/>
                </patternFill>
              </fill>
            </x14:dxf>
          </x14:cfRule>
          <xm:sqref>AE692</xm:sqref>
        </x14:conditionalFormatting>
        <x14:conditionalFormatting xmlns:xm="http://schemas.microsoft.com/office/excel/2006/main">
          <x14:cfRule type="cellIs" priority="2418" operator="equal" id="{CF79E564-B2A5-4849-BAFE-7C65B1386597}">
            <xm:f>'C:\Users\ychaves\Documents\Nueva carpeta\[Activos_informacion_base V2 26-05-2017.xlsx]Conversiones'!#REF!</xm:f>
            <x14:dxf>
              <font>
                <color rgb="FF9C0006"/>
              </font>
              <fill>
                <patternFill>
                  <bgColor rgb="FFFFC7CE"/>
                </patternFill>
              </fill>
            </x14:dxf>
          </x14:cfRule>
          <xm:sqref>AE693</xm:sqref>
        </x14:conditionalFormatting>
        <x14:conditionalFormatting xmlns:xm="http://schemas.microsoft.com/office/excel/2006/main">
          <x14:cfRule type="cellIs" priority="2416" operator="equal" id="{8974DC1B-72A0-4142-BE2E-CD81C2657146}">
            <xm:f>'C:\Users\ychaves\Documents\Nueva carpeta\[Activos_informacion_base V2 26-05-2017.xlsx]Conversiones'!#REF!</xm:f>
            <x14:dxf>
              <font>
                <color rgb="FF9C0006"/>
              </font>
              <fill>
                <patternFill>
                  <bgColor rgb="FFFFC7CE"/>
                </patternFill>
              </fill>
            </x14:dxf>
          </x14:cfRule>
          <xm:sqref>AE694</xm:sqref>
        </x14:conditionalFormatting>
        <x14:conditionalFormatting xmlns:xm="http://schemas.microsoft.com/office/excel/2006/main">
          <x14:cfRule type="cellIs" priority="2414" operator="equal" id="{55E5F712-4EE9-4284-AF0E-2A3FA389D1FE}">
            <xm:f>'C:\Users\ychaves\Documents\Nueva carpeta\[Activos_informacion_base V2 26-05-2017.xlsx]Conversiones'!#REF!</xm:f>
            <x14:dxf>
              <font>
                <color rgb="FF9C0006"/>
              </font>
              <fill>
                <patternFill>
                  <bgColor rgb="FFFFC7CE"/>
                </patternFill>
              </fill>
            </x14:dxf>
          </x14:cfRule>
          <xm:sqref>AE695</xm:sqref>
        </x14:conditionalFormatting>
        <x14:conditionalFormatting xmlns:xm="http://schemas.microsoft.com/office/excel/2006/main">
          <x14:cfRule type="cellIs" priority="2412" operator="equal" id="{B6A3B129-FBF2-4770-A6FD-1339494D75BE}">
            <xm:f>'C:\Users\ychaves\Documents\Nueva carpeta\[Activos_informacion_base V2 26-05-2017.xlsx]Conversiones'!#REF!</xm:f>
            <x14:dxf>
              <font>
                <color rgb="FF9C0006"/>
              </font>
              <fill>
                <patternFill>
                  <bgColor rgb="FFFFC7CE"/>
                </patternFill>
              </fill>
            </x14:dxf>
          </x14:cfRule>
          <xm:sqref>AE696</xm:sqref>
        </x14:conditionalFormatting>
        <x14:conditionalFormatting xmlns:xm="http://schemas.microsoft.com/office/excel/2006/main">
          <x14:cfRule type="cellIs" priority="2410" operator="equal" id="{B7CB0F84-99E9-45F2-B1DD-A0498BA30493}">
            <xm:f>'C:\Users\ychaves\Documents\Nueva carpeta\[Activos_informacion_base V2 26-05-2017.xlsx]Conversiones'!#REF!</xm:f>
            <x14:dxf>
              <font>
                <color rgb="FF9C0006"/>
              </font>
              <fill>
                <patternFill>
                  <bgColor rgb="FFFFC7CE"/>
                </patternFill>
              </fill>
            </x14:dxf>
          </x14:cfRule>
          <xm:sqref>AE697</xm:sqref>
        </x14:conditionalFormatting>
        <x14:conditionalFormatting xmlns:xm="http://schemas.microsoft.com/office/excel/2006/main">
          <x14:cfRule type="cellIs" priority="2408" operator="equal" id="{DF615127-7E90-4543-9047-9202BB997BA5}">
            <xm:f>'C:\Users\ychaves\Documents\Nueva carpeta\[Activos_informacion_base V2 26-05-2017.xlsx]Conversiones'!#REF!</xm:f>
            <x14:dxf>
              <font>
                <color rgb="FF9C0006"/>
              </font>
              <fill>
                <patternFill>
                  <bgColor rgb="FFFFC7CE"/>
                </patternFill>
              </fill>
            </x14:dxf>
          </x14:cfRule>
          <xm:sqref>AE698</xm:sqref>
        </x14:conditionalFormatting>
        <x14:conditionalFormatting xmlns:xm="http://schemas.microsoft.com/office/excel/2006/main">
          <x14:cfRule type="cellIs" priority="2406" operator="equal" id="{EACCA01F-E18C-46FF-AC0D-32EDF7A71D1A}">
            <xm:f>'C:\Users\ychaves\Documents\Nueva carpeta\[Activos_informacion_base V2 26-05-2017.xlsx]Conversiones'!#REF!</xm:f>
            <x14:dxf>
              <font>
                <color rgb="FF9C0006"/>
              </font>
              <fill>
                <patternFill>
                  <bgColor rgb="FFFFC7CE"/>
                </patternFill>
              </fill>
            </x14:dxf>
          </x14:cfRule>
          <xm:sqref>AE699</xm:sqref>
        </x14:conditionalFormatting>
        <x14:conditionalFormatting xmlns:xm="http://schemas.microsoft.com/office/excel/2006/main">
          <x14:cfRule type="cellIs" priority="2404" operator="equal" id="{50D1C6FC-45CA-48C5-A56A-A6E41490DAB4}">
            <xm:f>'C:\Users\ychaves\Documents\Nueva carpeta\[Activos_informacion_base V2 26-05-2017.xlsx]Conversiones'!#REF!</xm:f>
            <x14:dxf>
              <font>
                <color rgb="FF9C0006"/>
              </font>
              <fill>
                <patternFill>
                  <bgColor rgb="FFFFC7CE"/>
                </patternFill>
              </fill>
            </x14:dxf>
          </x14:cfRule>
          <xm:sqref>AE700</xm:sqref>
        </x14:conditionalFormatting>
        <x14:conditionalFormatting xmlns:xm="http://schemas.microsoft.com/office/excel/2006/main">
          <x14:cfRule type="cellIs" priority="2402" operator="equal" id="{D4CBA161-9D02-4CA3-B866-6A0C6E10EB03}">
            <xm:f>'C:\Users\ychaves\Documents\Nueva carpeta\[Activos_informacion_base V2 26-05-2017.xlsx]Conversiones'!#REF!</xm:f>
            <x14:dxf>
              <font>
                <color rgb="FF9C0006"/>
              </font>
              <fill>
                <patternFill>
                  <bgColor rgb="FFFFC7CE"/>
                </patternFill>
              </fill>
            </x14:dxf>
          </x14:cfRule>
          <xm:sqref>AE701</xm:sqref>
        </x14:conditionalFormatting>
        <x14:conditionalFormatting xmlns:xm="http://schemas.microsoft.com/office/excel/2006/main">
          <x14:cfRule type="cellIs" priority="2400" operator="equal" id="{B12873E6-3A22-4A56-9EAA-31EC6E2CDBDD}">
            <xm:f>'C:\Users\ychaves\Documents\Nueva carpeta\[Activos_informacion_base V2 26-05-2017.xlsx]Conversiones'!#REF!</xm:f>
            <x14:dxf>
              <font>
                <color rgb="FF9C0006"/>
              </font>
              <fill>
                <patternFill>
                  <bgColor rgb="FFFFC7CE"/>
                </patternFill>
              </fill>
            </x14:dxf>
          </x14:cfRule>
          <xm:sqref>AE702</xm:sqref>
        </x14:conditionalFormatting>
        <x14:conditionalFormatting xmlns:xm="http://schemas.microsoft.com/office/excel/2006/main">
          <x14:cfRule type="cellIs" priority="2398" operator="equal" id="{F81CFF2F-4F50-4137-955E-F520D1FB73F6}">
            <xm:f>'C:\Users\ychaves\Documents\Nueva carpeta\[Activos_informacion_base V2 26-05-2017.xlsx]Conversiones'!#REF!</xm:f>
            <x14:dxf>
              <font>
                <color rgb="FF9C0006"/>
              </font>
              <fill>
                <patternFill>
                  <bgColor rgb="FFFFC7CE"/>
                </patternFill>
              </fill>
            </x14:dxf>
          </x14:cfRule>
          <xm:sqref>AE703</xm:sqref>
        </x14:conditionalFormatting>
        <x14:conditionalFormatting xmlns:xm="http://schemas.microsoft.com/office/excel/2006/main">
          <x14:cfRule type="cellIs" priority="2396" operator="equal" id="{CA6548D8-9538-489E-8B0E-2498E500AC1F}">
            <xm:f>'C:\Users\ychaves\Documents\Nueva carpeta\[Activos_informacion_base V2 26-05-2017.xlsx]Conversiones'!#REF!</xm:f>
            <x14:dxf>
              <font>
                <color rgb="FF9C0006"/>
              </font>
              <fill>
                <patternFill>
                  <bgColor rgb="FFFFC7CE"/>
                </patternFill>
              </fill>
            </x14:dxf>
          </x14:cfRule>
          <xm:sqref>AE704</xm:sqref>
        </x14:conditionalFormatting>
        <x14:conditionalFormatting xmlns:xm="http://schemas.microsoft.com/office/excel/2006/main">
          <x14:cfRule type="cellIs" priority="2394" operator="equal" id="{E729CF8D-D612-4764-90D9-38B6EE633244}">
            <xm:f>'C:\Users\ychaves\Documents\Nueva carpeta\[Activos_informacion_base V2 26-05-2017.xlsx]Conversiones'!#REF!</xm:f>
            <x14:dxf>
              <font>
                <color rgb="FF9C0006"/>
              </font>
              <fill>
                <patternFill>
                  <bgColor rgb="FFFFC7CE"/>
                </patternFill>
              </fill>
            </x14:dxf>
          </x14:cfRule>
          <xm:sqref>AE705</xm:sqref>
        </x14:conditionalFormatting>
        <x14:conditionalFormatting xmlns:xm="http://schemas.microsoft.com/office/excel/2006/main">
          <x14:cfRule type="cellIs" priority="2384" operator="equal" id="{E68959ED-FD8E-4A7A-AF49-FF08CBE5315F}">
            <xm:f>'C:\Users\ychaves\Documents\Nueva carpeta\[Activos_informacion_base V2 26-05-2017.xlsx]Conversiones'!#REF!</xm:f>
            <x14:dxf>
              <font>
                <color rgb="FF9C0006"/>
              </font>
              <fill>
                <patternFill>
                  <bgColor rgb="FFFFC7CE"/>
                </patternFill>
              </fill>
            </x14:dxf>
          </x14:cfRule>
          <xm:sqref>AE708</xm:sqref>
        </x14:conditionalFormatting>
        <x14:conditionalFormatting xmlns:xm="http://schemas.microsoft.com/office/excel/2006/main">
          <x14:cfRule type="cellIs" priority="2382" operator="equal" id="{74406723-B2B1-4FD6-9C7C-722AD1D8FD2B}">
            <xm:f>'C:\Users\ychaves\Documents\Nueva carpeta\[Activos_informacion_base V2 26-05-2017.xlsx]Conversiones'!#REF!</xm:f>
            <x14:dxf>
              <font>
                <color rgb="FF9C0006"/>
              </font>
              <fill>
                <patternFill>
                  <bgColor rgb="FFFFC7CE"/>
                </patternFill>
              </fill>
            </x14:dxf>
          </x14:cfRule>
          <xm:sqref>AE709</xm:sqref>
        </x14:conditionalFormatting>
        <x14:conditionalFormatting xmlns:xm="http://schemas.microsoft.com/office/excel/2006/main">
          <x14:cfRule type="cellIs" priority="2380" operator="equal" id="{DEE57279-A943-48B5-A203-5267AC9054D3}">
            <xm:f>'C:\Users\ychaves\Documents\Nueva carpeta\[Activos_informacion_base V2 26-05-2017.xlsx]Conversiones'!#REF!</xm:f>
            <x14:dxf>
              <font>
                <color rgb="FF9C0006"/>
              </font>
              <fill>
                <patternFill>
                  <bgColor rgb="FFFFC7CE"/>
                </patternFill>
              </fill>
            </x14:dxf>
          </x14:cfRule>
          <xm:sqref>AE710</xm:sqref>
        </x14:conditionalFormatting>
        <x14:conditionalFormatting xmlns:xm="http://schemas.microsoft.com/office/excel/2006/main">
          <x14:cfRule type="cellIs" priority="2378" operator="equal" id="{919D4660-CB47-4CE8-B27C-DF736A9A8070}">
            <xm:f>'C:\Users\ychaves\Documents\Nueva carpeta\[Activos_informacion_base V2 26-05-2017.xlsx]Conversiones'!#REF!</xm:f>
            <x14:dxf>
              <font>
                <color rgb="FF9C0006"/>
              </font>
              <fill>
                <patternFill>
                  <bgColor rgb="FFFFC7CE"/>
                </patternFill>
              </fill>
            </x14:dxf>
          </x14:cfRule>
          <xm:sqref>AE711</xm:sqref>
        </x14:conditionalFormatting>
        <x14:conditionalFormatting xmlns:xm="http://schemas.microsoft.com/office/excel/2006/main">
          <x14:cfRule type="cellIs" priority="2376" operator="equal" id="{24BD9930-92F2-45F4-AE80-9D27050BF2DE}">
            <xm:f>'C:\Users\dmartinez\Downloads\[Activos de Información RECOPILACION_26122017 (1).xlsx]Conversiones'!#REF!</xm:f>
            <x14:dxf>
              <font>
                <color rgb="FF9C0006"/>
              </font>
              <fill>
                <patternFill>
                  <bgColor rgb="FFFFC7CE"/>
                </patternFill>
              </fill>
            </x14:dxf>
          </x14:cfRule>
          <xm:sqref>G714</xm:sqref>
        </x14:conditionalFormatting>
        <x14:conditionalFormatting xmlns:xm="http://schemas.microsoft.com/office/excel/2006/main">
          <x14:cfRule type="cellIs" priority="2375" operator="equal" id="{0FD0FB69-41EE-43E7-BED9-381F9C196ED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H714</xm:sqref>
        </x14:conditionalFormatting>
        <x14:conditionalFormatting xmlns:xm="http://schemas.microsoft.com/office/excel/2006/main">
          <x14:cfRule type="cellIs" priority="2374" operator="equal" id="{A5C9A000-B11A-42BF-B37A-FA6DFFA598DA}">
            <xm:f>'C:\Users\dmartinez\Downloads\[Activos de Información RECOPILACION_26122017 (1).xlsx]Conversiones'!#REF!</xm:f>
            <x14:dxf>
              <font>
                <color rgb="FF9C0006"/>
              </font>
              <fill>
                <patternFill>
                  <bgColor rgb="FFFFC7CE"/>
                </patternFill>
              </fill>
            </x14:dxf>
          </x14:cfRule>
          <xm:sqref>G721:G733 G787:G788</xm:sqref>
        </x14:conditionalFormatting>
        <x14:conditionalFormatting xmlns:xm="http://schemas.microsoft.com/office/excel/2006/main">
          <x14:cfRule type="cellIs" priority="2373" operator="equal" id="{5AB92330-0AE5-4B0E-B0F4-92A5662337B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H721:H733 H783:H784 H786:H787</xm:sqref>
        </x14:conditionalFormatting>
        <x14:conditionalFormatting xmlns:xm="http://schemas.microsoft.com/office/excel/2006/main">
          <x14:cfRule type="cellIs" priority="2296" operator="equal" id="{7CC8C1AE-8250-40D6-B3EF-3F3528A95369}">
            <xm:f>'C:\Users\dmartinez\Downloads\[Activos de Información RECOPILACION_26122017 (1).xlsx]Conversiones'!#REF!</xm:f>
            <x14:dxf>
              <font>
                <color rgb="FF9C0006"/>
              </font>
              <fill>
                <patternFill>
                  <bgColor rgb="FFFFC7CE"/>
                </patternFill>
              </fill>
            </x14:dxf>
          </x14:cfRule>
          <xm:sqref>G715</xm:sqref>
        </x14:conditionalFormatting>
        <x14:conditionalFormatting xmlns:xm="http://schemas.microsoft.com/office/excel/2006/main">
          <x14:cfRule type="cellIs" priority="2295" operator="equal" id="{72CE9612-3FB3-4BAA-A1F4-D675A80A2FB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H715</xm:sqref>
        </x14:conditionalFormatting>
        <x14:conditionalFormatting xmlns:xm="http://schemas.microsoft.com/office/excel/2006/main">
          <x14:cfRule type="cellIs" priority="2294" operator="equal" id="{62B86295-8F95-496E-8551-6F904BE7AC57}">
            <xm:f>'C:\Users\dmartinez\Downloads\[Activos de Información RECOPILACION_26122017 (1).xlsx]Conversiones'!#REF!</xm:f>
            <x14:dxf>
              <font>
                <color rgb="FF9C0006"/>
              </font>
              <fill>
                <patternFill>
                  <bgColor rgb="FFFFC7CE"/>
                </patternFill>
              </fill>
            </x14:dxf>
          </x14:cfRule>
          <xm:sqref>G716:G720</xm:sqref>
        </x14:conditionalFormatting>
        <x14:conditionalFormatting xmlns:xm="http://schemas.microsoft.com/office/excel/2006/main">
          <x14:cfRule type="cellIs" priority="2293" operator="equal" id="{2423B698-B7E0-49E5-BF8D-781430FB373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H716:H720</xm:sqref>
        </x14:conditionalFormatting>
        <x14:conditionalFormatting xmlns:xm="http://schemas.microsoft.com/office/excel/2006/main">
          <x14:cfRule type="cellIs" priority="2292" operator="equal" id="{B183FB7B-5BDC-4CA0-A0E2-B052BCF83C07}">
            <xm:f>'C:\Users\dmartinez\Downloads\[Activos de Información RECOPILACION_26122017 (1).xlsx]Conversiones'!#REF!</xm:f>
            <x14:dxf>
              <font>
                <color rgb="FF9C0006"/>
              </font>
              <fill>
                <patternFill>
                  <bgColor rgb="FFFFC7CE"/>
                </patternFill>
              </fill>
            </x14:dxf>
          </x14:cfRule>
          <xm:sqref>G734</xm:sqref>
        </x14:conditionalFormatting>
        <x14:conditionalFormatting xmlns:xm="http://schemas.microsoft.com/office/excel/2006/main">
          <x14:cfRule type="cellIs" priority="2291" operator="equal" id="{46F20F1B-AA0C-43C6-B8E2-CFE99C9EC548}">
            <xm:f>'C:\Users\dmartinez\Downloads\[Activos de Información RECOPILACION_26122017 (1).xlsx]Conversiones'!#REF!</xm:f>
            <x14:dxf>
              <font>
                <color rgb="FF9C0006"/>
              </font>
              <fill>
                <patternFill>
                  <bgColor rgb="FFFFC7CE"/>
                </patternFill>
              </fill>
            </x14:dxf>
          </x14:cfRule>
          <xm:sqref>G735:G745</xm:sqref>
        </x14:conditionalFormatting>
        <x14:conditionalFormatting xmlns:xm="http://schemas.microsoft.com/office/excel/2006/main">
          <x14:cfRule type="cellIs" priority="2193" operator="equal" id="{66FE40D7-1D20-47FD-802D-625DB55BB00A}">
            <xm:f>'C:\Users\dmartinez\Downloads\[Activos de Información RECOPILACION_26122017 (1).xlsx]Conversiones'!#REF!</xm:f>
            <x14:dxf>
              <font>
                <color rgb="FF9C0006"/>
              </font>
              <fill>
                <patternFill>
                  <bgColor rgb="FFFFC7CE"/>
                </patternFill>
              </fill>
            </x14:dxf>
          </x14:cfRule>
          <xm:sqref>G751:G780</xm:sqref>
        </x14:conditionalFormatting>
        <x14:conditionalFormatting xmlns:xm="http://schemas.microsoft.com/office/excel/2006/main">
          <x14:cfRule type="cellIs" priority="2192" operator="equal" id="{28210C19-F7AC-4E94-A7D1-0E9BA084F3E1}">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H751:H782</xm:sqref>
        </x14:conditionalFormatting>
        <x14:conditionalFormatting xmlns:xm="http://schemas.microsoft.com/office/excel/2006/main">
          <x14:cfRule type="cellIs" priority="2127" operator="equal" id="{A50D9102-3187-42D2-AEAF-ECDD47A01983}">
            <xm:f>'C:\Users\dmartinez\Downloads\[Activos de Información RECOPILACION_26122017 (1).xlsx]Conversiones'!#REF!</xm:f>
            <x14:dxf>
              <font>
                <color rgb="FF9C0006"/>
              </font>
              <fill>
                <patternFill>
                  <bgColor rgb="FFFFC7CE"/>
                </patternFill>
              </fill>
            </x14:dxf>
          </x14:cfRule>
          <xm:sqref>G750</xm:sqref>
        </x14:conditionalFormatting>
        <x14:conditionalFormatting xmlns:xm="http://schemas.microsoft.com/office/excel/2006/main">
          <x14:cfRule type="cellIs" priority="2126" operator="equal" id="{4CF9E70D-2316-4A7C-93A2-47AF05A5F4E8}">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H750</xm:sqref>
        </x14:conditionalFormatting>
        <x14:conditionalFormatting xmlns:xm="http://schemas.microsoft.com/office/excel/2006/main">
          <x14:cfRule type="cellIs" priority="2120" operator="equal" id="{76541E32-40FA-43A5-A43D-A408075949D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H785</xm:sqref>
        </x14:conditionalFormatting>
        <x14:conditionalFormatting xmlns:xm="http://schemas.microsoft.com/office/excel/2006/main">
          <x14:cfRule type="cellIs" priority="2114" operator="equal" id="{6CA80F21-3F93-433E-BE45-2BCA50DB838C}">
            <xm:f>'C:\Users\dmartinez\Downloads\[Activos de Información RECOPILACION_26122017 (1).xlsx]Conversiones'!#REF!</xm:f>
            <x14:dxf>
              <font>
                <color rgb="FF9C0006"/>
              </font>
              <fill>
                <patternFill>
                  <bgColor rgb="FFFFC7CE"/>
                </patternFill>
              </fill>
            </x14:dxf>
          </x14:cfRule>
          <xm:sqref>G746</xm:sqref>
        </x14:conditionalFormatting>
        <x14:conditionalFormatting xmlns:xm="http://schemas.microsoft.com/office/excel/2006/main">
          <x14:cfRule type="cellIs" priority="2113" operator="equal" id="{EBE205CF-6842-45E6-9FB8-B0FE7872AC79}">
            <xm:f>'C:\Users\dmartinez\Downloads\[Activos de Información RECOPILACION_26122017 (1).xlsx]Conversiones'!#REF!</xm:f>
            <x14:dxf>
              <font>
                <color rgb="FF9C0006"/>
              </font>
              <fill>
                <patternFill>
                  <bgColor rgb="FFFFC7CE"/>
                </patternFill>
              </fill>
            </x14:dxf>
          </x14:cfRule>
          <xm:sqref>G747</xm:sqref>
        </x14:conditionalFormatting>
        <x14:conditionalFormatting xmlns:xm="http://schemas.microsoft.com/office/excel/2006/main">
          <x14:cfRule type="cellIs" priority="2112" operator="equal" id="{3554AC2B-30D1-4BC2-97CF-590BF51356F7}">
            <xm:f>'C:\Users\dmartinez\Downloads\[Activos de Información RECOPILACION_26122017 (1).xlsx]Conversiones'!#REF!</xm:f>
            <x14:dxf>
              <font>
                <color rgb="FF9C0006"/>
              </font>
              <fill>
                <patternFill>
                  <bgColor rgb="FFFFC7CE"/>
                </patternFill>
              </fill>
            </x14:dxf>
          </x14:cfRule>
          <xm:sqref>G748:G749</xm:sqref>
        </x14:conditionalFormatting>
        <x14:conditionalFormatting xmlns:xm="http://schemas.microsoft.com/office/excel/2006/main">
          <x14:cfRule type="cellIs" priority="2111" operator="equal" id="{83D2DB06-AFA7-4427-923E-102B29D0E351}">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H734</xm:sqref>
        </x14:conditionalFormatting>
        <x14:conditionalFormatting xmlns:xm="http://schemas.microsoft.com/office/excel/2006/main">
          <x14:cfRule type="cellIs" priority="2110" operator="equal" id="{57037DEA-09F7-4EBF-BF40-E66BBD709DC6}">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H735:H749</xm:sqref>
        </x14:conditionalFormatting>
        <x14:conditionalFormatting xmlns:xm="http://schemas.microsoft.com/office/excel/2006/main">
          <x14:cfRule type="cellIs" priority="1784" operator="equal" id="{5B80AF64-F7A0-438E-9051-050AB081889E}">
            <xm:f>'C:\Users\ychaves\Documents\Nueva carpeta\[Activos_informacion_base V2 26-05-2017.xlsx]Conversiones'!#REF!</xm:f>
            <x14:dxf>
              <font>
                <color rgb="FF9C0006"/>
              </font>
              <fill>
                <patternFill>
                  <bgColor rgb="FFFFC7CE"/>
                </patternFill>
              </fill>
            </x14:dxf>
          </x14:cfRule>
          <xm:sqref>AE714</xm:sqref>
        </x14:conditionalFormatting>
        <x14:conditionalFormatting xmlns:xm="http://schemas.microsoft.com/office/excel/2006/main">
          <x14:cfRule type="cellIs" priority="1768" operator="equal" id="{66C17BD5-0D6B-4A06-B7D3-C4B6F22F8EE4}">
            <xm:f>'C:\Users\ychaves\Documents\Nueva carpeta\[Activos_informacion_base V2 26-05-2017.xlsx]Conversiones'!#REF!</xm:f>
            <x14:dxf>
              <font>
                <color rgb="FF9C0006"/>
              </font>
              <fill>
                <patternFill>
                  <bgColor rgb="FFFFC7CE"/>
                </patternFill>
              </fill>
            </x14:dxf>
          </x14:cfRule>
          <xm:sqref>AE786</xm:sqref>
        </x14:conditionalFormatting>
        <x14:conditionalFormatting xmlns:xm="http://schemas.microsoft.com/office/excel/2006/main">
          <x14:cfRule type="cellIs" priority="1765" operator="equal" id="{C719D5D5-211E-4275-9D84-82A632AA28D9}">
            <xm:f>'C:\Users\ychaves\Documents\Nueva carpeta\[Activos_informacion_base V2 26-05-2017.xlsx]Conversiones'!#REF!</xm:f>
            <x14:dxf>
              <font>
                <color rgb="FF9C0006"/>
              </font>
              <fill>
                <patternFill>
                  <bgColor rgb="FFFFC7CE"/>
                </patternFill>
              </fill>
            </x14:dxf>
          </x14:cfRule>
          <xm:sqref>AE787</xm:sqref>
        </x14:conditionalFormatting>
        <x14:conditionalFormatting xmlns:xm="http://schemas.microsoft.com/office/excel/2006/main">
          <x14:cfRule type="cellIs" priority="1762" operator="equal" id="{7E71253D-13EB-4251-BECA-F7EE580825C2}">
            <xm:f>'C:\Users\ychaves\Documents\Nueva carpeta\[Activos_informacion_base V2 26-05-2017.xlsx]Conversiones'!#REF!</xm:f>
            <x14:dxf>
              <font>
                <color rgb="FF9C0006"/>
              </font>
              <fill>
                <patternFill>
                  <bgColor rgb="FFFFC7CE"/>
                </patternFill>
              </fill>
            </x14:dxf>
          </x14:cfRule>
          <xm:sqref>AE715</xm:sqref>
        </x14:conditionalFormatting>
        <x14:conditionalFormatting xmlns:xm="http://schemas.microsoft.com/office/excel/2006/main">
          <x14:cfRule type="cellIs" priority="1759" operator="equal" id="{EA0F195D-CC3F-460D-AA3D-228931BBCC0D}">
            <xm:f>'C:\Users\ychaves\Documents\Nueva carpeta\[Activos_informacion_base V2 26-05-2017.xlsx]Conversiones'!#REF!</xm:f>
            <x14:dxf>
              <font>
                <color rgb="FF9C0006"/>
              </font>
              <fill>
                <patternFill>
                  <bgColor rgb="FFFFC7CE"/>
                </patternFill>
              </fill>
            </x14:dxf>
          </x14:cfRule>
          <xm:sqref>AE716</xm:sqref>
        </x14:conditionalFormatting>
        <x14:conditionalFormatting xmlns:xm="http://schemas.microsoft.com/office/excel/2006/main">
          <x14:cfRule type="cellIs" priority="1756" operator="equal" id="{3D16908D-DB05-4D9A-958A-A30C5249E717}">
            <xm:f>'C:\Users\ychaves\Documents\Nueva carpeta\[Activos_informacion_base V2 26-05-2017.xlsx]Conversiones'!#REF!</xm:f>
            <x14:dxf>
              <font>
                <color rgb="FF9C0006"/>
              </font>
              <fill>
                <patternFill>
                  <bgColor rgb="FFFFC7CE"/>
                </patternFill>
              </fill>
            </x14:dxf>
          </x14:cfRule>
          <xm:sqref>AE717</xm:sqref>
        </x14:conditionalFormatting>
        <x14:conditionalFormatting xmlns:xm="http://schemas.microsoft.com/office/excel/2006/main">
          <x14:cfRule type="cellIs" priority="1753" operator="equal" id="{B91FAF84-FD1A-4A70-8D11-7C69A9FE2EE1}">
            <xm:f>'C:\Users\ychaves\Documents\Nueva carpeta\[Activos_informacion_base V2 26-05-2017.xlsx]Conversiones'!#REF!</xm:f>
            <x14:dxf>
              <font>
                <color rgb="FF9C0006"/>
              </font>
              <fill>
                <patternFill>
                  <bgColor rgb="FFFFC7CE"/>
                </patternFill>
              </fill>
            </x14:dxf>
          </x14:cfRule>
          <xm:sqref>AE718</xm:sqref>
        </x14:conditionalFormatting>
        <x14:conditionalFormatting xmlns:xm="http://schemas.microsoft.com/office/excel/2006/main">
          <x14:cfRule type="cellIs" priority="1750" operator="equal" id="{3A960327-58E0-4A44-BD57-9C12E6059278}">
            <xm:f>'C:\Users\ychaves\Documents\Nueva carpeta\[Activos_informacion_base V2 26-05-2017.xlsx]Conversiones'!#REF!</xm:f>
            <x14:dxf>
              <font>
                <color rgb="FF9C0006"/>
              </font>
              <fill>
                <patternFill>
                  <bgColor rgb="FFFFC7CE"/>
                </patternFill>
              </fill>
            </x14:dxf>
          </x14:cfRule>
          <xm:sqref>AE719</xm:sqref>
        </x14:conditionalFormatting>
        <x14:conditionalFormatting xmlns:xm="http://schemas.microsoft.com/office/excel/2006/main">
          <x14:cfRule type="cellIs" priority="1747" operator="equal" id="{6100F0D9-44BB-47D2-80F0-0BBA7DC68F97}">
            <xm:f>'C:\Users\ychaves\Documents\Nueva carpeta\[Activos_informacion_base V2 26-05-2017.xlsx]Conversiones'!#REF!</xm:f>
            <x14:dxf>
              <font>
                <color rgb="FF9C0006"/>
              </font>
              <fill>
                <patternFill>
                  <bgColor rgb="FFFFC7CE"/>
                </patternFill>
              </fill>
            </x14:dxf>
          </x14:cfRule>
          <xm:sqref>AE720</xm:sqref>
        </x14:conditionalFormatting>
        <x14:conditionalFormatting xmlns:xm="http://schemas.microsoft.com/office/excel/2006/main">
          <x14:cfRule type="cellIs" priority="1744" operator="equal" id="{7F6EBD03-C3C2-4744-BFC4-A936C23473EE}">
            <xm:f>'C:\Users\ychaves\Documents\Nueva carpeta\[Activos_informacion_base V2 26-05-2017.xlsx]Conversiones'!#REF!</xm:f>
            <x14:dxf>
              <font>
                <color rgb="FF9C0006"/>
              </font>
              <fill>
                <patternFill>
                  <bgColor rgb="FFFFC7CE"/>
                </patternFill>
              </fill>
            </x14:dxf>
          </x14:cfRule>
          <xm:sqref>AE721</xm:sqref>
        </x14:conditionalFormatting>
        <x14:conditionalFormatting xmlns:xm="http://schemas.microsoft.com/office/excel/2006/main">
          <x14:cfRule type="cellIs" priority="1741" operator="equal" id="{3C9F618B-994B-4E1C-8DDF-91A8F72CCEE0}">
            <xm:f>'C:\Users\ychaves\Documents\Nueva carpeta\[Activos_informacion_base V2 26-05-2017.xlsx]Conversiones'!#REF!</xm:f>
            <x14:dxf>
              <font>
                <color rgb="FF9C0006"/>
              </font>
              <fill>
                <patternFill>
                  <bgColor rgb="FFFFC7CE"/>
                </patternFill>
              </fill>
            </x14:dxf>
          </x14:cfRule>
          <xm:sqref>AE722</xm:sqref>
        </x14:conditionalFormatting>
        <x14:conditionalFormatting xmlns:xm="http://schemas.microsoft.com/office/excel/2006/main">
          <x14:cfRule type="cellIs" priority="1738" operator="equal" id="{7A094CE3-5F82-406C-98F2-F696869B4D57}">
            <xm:f>'C:\Users\ychaves\Documents\Nueva carpeta\[Activos_informacion_base V2 26-05-2017.xlsx]Conversiones'!#REF!</xm:f>
            <x14:dxf>
              <font>
                <color rgb="FF9C0006"/>
              </font>
              <fill>
                <patternFill>
                  <bgColor rgb="FFFFC7CE"/>
                </patternFill>
              </fill>
            </x14:dxf>
          </x14:cfRule>
          <xm:sqref>AE723</xm:sqref>
        </x14:conditionalFormatting>
        <x14:conditionalFormatting xmlns:xm="http://schemas.microsoft.com/office/excel/2006/main">
          <x14:cfRule type="cellIs" priority="1735" operator="equal" id="{B5B8F14B-F032-44EA-A61A-F48928A25FA0}">
            <xm:f>'C:\Users\ychaves\Documents\Nueva carpeta\[Activos_informacion_base V2 26-05-2017.xlsx]Conversiones'!#REF!</xm:f>
            <x14:dxf>
              <font>
                <color rgb="FF9C0006"/>
              </font>
              <fill>
                <patternFill>
                  <bgColor rgb="FFFFC7CE"/>
                </patternFill>
              </fill>
            </x14:dxf>
          </x14:cfRule>
          <xm:sqref>AE724</xm:sqref>
        </x14:conditionalFormatting>
        <x14:conditionalFormatting xmlns:xm="http://schemas.microsoft.com/office/excel/2006/main">
          <x14:cfRule type="cellIs" priority="1732" operator="equal" id="{825FABAE-BAB1-45A8-8227-DFC16898A7AF}">
            <xm:f>'C:\Users\ychaves\Documents\Nueva carpeta\[Activos_informacion_base V2 26-05-2017.xlsx]Conversiones'!#REF!</xm:f>
            <x14:dxf>
              <font>
                <color rgb="FF9C0006"/>
              </font>
              <fill>
                <patternFill>
                  <bgColor rgb="FFFFC7CE"/>
                </patternFill>
              </fill>
            </x14:dxf>
          </x14:cfRule>
          <xm:sqref>AE725</xm:sqref>
        </x14:conditionalFormatting>
        <x14:conditionalFormatting xmlns:xm="http://schemas.microsoft.com/office/excel/2006/main">
          <x14:cfRule type="cellIs" priority="1729" operator="equal" id="{FF946873-86E4-4EC8-ACDB-E8F5768C265B}">
            <xm:f>'C:\Users\ychaves\Documents\Nueva carpeta\[Activos_informacion_base V2 26-05-2017.xlsx]Conversiones'!#REF!</xm:f>
            <x14:dxf>
              <font>
                <color rgb="FF9C0006"/>
              </font>
              <fill>
                <patternFill>
                  <bgColor rgb="FFFFC7CE"/>
                </patternFill>
              </fill>
            </x14:dxf>
          </x14:cfRule>
          <xm:sqref>AE726</xm:sqref>
        </x14:conditionalFormatting>
        <x14:conditionalFormatting xmlns:xm="http://schemas.microsoft.com/office/excel/2006/main">
          <x14:cfRule type="cellIs" priority="1726" operator="equal" id="{2DF90F4B-94C4-4D12-865D-03335021CA34}">
            <xm:f>'C:\Users\ychaves\Documents\Nueva carpeta\[Activos_informacion_base V2 26-05-2017.xlsx]Conversiones'!#REF!</xm:f>
            <x14:dxf>
              <font>
                <color rgb="FF9C0006"/>
              </font>
              <fill>
                <patternFill>
                  <bgColor rgb="FFFFC7CE"/>
                </patternFill>
              </fill>
            </x14:dxf>
          </x14:cfRule>
          <xm:sqref>AE727</xm:sqref>
        </x14:conditionalFormatting>
        <x14:conditionalFormatting xmlns:xm="http://schemas.microsoft.com/office/excel/2006/main">
          <x14:cfRule type="cellIs" priority="1723" operator="equal" id="{BE6E9F41-EAC8-4103-843A-08AD270EE086}">
            <xm:f>'C:\Users\ychaves\Documents\Nueva carpeta\[Activos_informacion_base V2 26-05-2017.xlsx]Conversiones'!#REF!</xm:f>
            <x14:dxf>
              <font>
                <color rgb="FF9C0006"/>
              </font>
              <fill>
                <patternFill>
                  <bgColor rgb="FFFFC7CE"/>
                </patternFill>
              </fill>
            </x14:dxf>
          </x14:cfRule>
          <xm:sqref>AE728</xm:sqref>
        </x14:conditionalFormatting>
        <x14:conditionalFormatting xmlns:xm="http://schemas.microsoft.com/office/excel/2006/main">
          <x14:cfRule type="cellIs" priority="1720" operator="equal" id="{33BF3EC5-B55C-4919-B8C5-A22D2186EC5C}">
            <xm:f>'C:\Users\ychaves\Documents\Nueva carpeta\[Activos_informacion_base V2 26-05-2017.xlsx]Conversiones'!#REF!</xm:f>
            <x14:dxf>
              <font>
                <color rgb="FF9C0006"/>
              </font>
              <fill>
                <patternFill>
                  <bgColor rgb="FFFFC7CE"/>
                </patternFill>
              </fill>
            </x14:dxf>
          </x14:cfRule>
          <xm:sqref>AE729</xm:sqref>
        </x14:conditionalFormatting>
        <x14:conditionalFormatting xmlns:xm="http://schemas.microsoft.com/office/excel/2006/main">
          <x14:cfRule type="cellIs" priority="1717" operator="equal" id="{0229C9F7-855E-45B5-83A5-0B555127A9FF}">
            <xm:f>'C:\Users\ychaves\Documents\Nueva carpeta\[Activos_informacion_base V2 26-05-2017.xlsx]Conversiones'!#REF!</xm:f>
            <x14:dxf>
              <font>
                <color rgb="FF9C0006"/>
              </font>
              <fill>
                <patternFill>
                  <bgColor rgb="FFFFC7CE"/>
                </patternFill>
              </fill>
            </x14:dxf>
          </x14:cfRule>
          <xm:sqref>AE730</xm:sqref>
        </x14:conditionalFormatting>
        <x14:conditionalFormatting xmlns:xm="http://schemas.microsoft.com/office/excel/2006/main">
          <x14:cfRule type="cellIs" priority="1714" operator="equal" id="{881D4144-F7D8-4AC0-8172-228AADDE3680}">
            <xm:f>'C:\Users\ychaves\Documents\Nueva carpeta\[Activos_informacion_base V2 26-05-2017.xlsx]Conversiones'!#REF!</xm:f>
            <x14:dxf>
              <font>
                <color rgb="FF9C0006"/>
              </font>
              <fill>
                <patternFill>
                  <bgColor rgb="FFFFC7CE"/>
                </patternFill>
              </fill>
            </x14:dxf>
          </x14:cfRule>
          <xm:sqref>AE731</xm:sqref>
        </x14:conditionalFormatting>
        <x14:conditionalFormatting xmlns:xm="http://schemas.microsoft.com/office/excel/2006/main">
          <x14:cfRule type="cellIs" priority="1711" operator="equal" id="{3A109C5B-1F74-4659-8664-C6498CAEE0B5}">
            <xm:f>'C:\Users\ychaves\Documents\Nueva carpeta\[Activos_informacion_base V2 26-05-2017.xlsx]Conversiones'!#REF!</xm:f>
            <x14:dxf>
              <font>
                <color rgb="FF9C0006"/>
              </font>
              <fill>
                <patternFill>
                  <bgColor rgb="FFFFC7CE"/>
                </patternFill>
              </fill>
            </x14:dxf>
          </x14:cfRule>
          <xm:sqref>AE732</xm:sqref>
        </x14:conditionalFormatting>
        <x14:conditionalFormatting xmlns:xm="http://schemas.microsoft.com/office/excel/2006/main">
          <x14:cfRule type="cellIs" priority="1708" operator="equal" id="{7E840FBB-6C08-42F8-9936-98D0023AEC0A}">
            <xm:f>'C:\Users\ychaves\Documents\Nueva carpeta\[Activos_informacion_base V2 26-05-2017.xlsx]Conversiones'!#REF!</xm:f>
            <x14:dxf>
              <font>
                <color rgb="FF9C0006"/>
              </font>
              <fill>
                <patternFill>
                  <bgColor rgb="FFFFC7CE"/>
                </patternFill>
              </fill>
            </x14:dxf>
          </x14:cfRule>
          <xm:sqref>AE733</xm:sqref>
        </x14:conditionalFormatting>
        <x14:conditionalFormatting xmlns:xm="http://schemas.microsoft.com/office/excel/2006/main">
          <x14:cfRule type="cellIs" priority="1703" operator="equal" id="{98AE1B29-3700-4DDC-B223-3D5B871C0DF5}">
            <xm:f>'C:\Users\ychaves\Documents\Nueva carpeta\[Activos_informacion_base V2 26-05-2017.xlsx]Conversiones'!#REF!</xm:f>
            <x14:dxf>
              <font>
                <color rgb="FF9C0006"/>
              </font>
              <fill>
                <patternFill>
                  <bgColor rgb="FFFFC7CE"/>
                </patternFill>
              </fill>
            </x14:dxf>
          </x14:cfRule>
          <xm:sqref>AE750</xm:sqref>
        </x14:conditionalFormatting>
        <x14:conditionalFormatting xmlns:xm="http://schemas.microsoft.com/office/excel/2006/main">
          <x14:cfRule type="cellIs" priority="1702" operator="equal" id="{80F09D45-7699-4B74-819B-C5A7F12B7234}">
            <xm:f>'C:\Users\ychaves\Documents\Nueva carpeta\[Activos_informacion_base V2 26-05-2017.xlsx]Conversiones'!#REF!</xm:f>
            <x14:dxf>
              <font>
                <color rgb="FF9C0006"/>
              </font>
              <fill>
                <patternFill>
                  <bgColor rgb="FFFFC7CE"/>
                </patternFill>
              </fill>
            </x14:dxf>
          </x14:cfRule>
          <xm:sqref>AE751</xm:sqref>
        </x14:conditionalFormatting>
        <x14:conditionalFormatting xmlns:xm="http://schemas.microsoft.com/office/excel/2006/main">
          <x14:cfRule type="cellIs" priority="1701" operator="equal" id="{F9E21F01-6668-44F0-ADC8-BFC3C6FD3D18}">
            <xm:f>'C:\Users\ychaves\Documents\Nueva carpeta\[Activos_informacion_base V2 26-05-2017.xlsx]Conversiones'!#REF!</xm:f>
            <x14:dxf>
              <font>
                <color rgb="FF9C0006"/>
              </font>
              <fill>
                <patternFill>
                  <bgColor rgb="FFFFC7CE"/>
                </patternFill>
              </fill>
            </x14:dxf>
          </x14:cfRule>
          <xm:sqref>AE752</xm:sqref>
        </x14:conditionalFormatting>
        <x14:conditionalFormatting xmlns:xm="http://schemas.microsoft.com/office/excel/2006/main">
          <x14:cfRule type="cellIs" priority="1700" operator="equal" id="{8E563B88-0F9B-452D-8CA2-BC21F00C984C}">
            <xm:f>'C:\Users\ychaves\Documents\Nueva carpeta\[Activos_informacion_base V2 26-05-2017.xlsx]Conversiones'!#REF!</xm:f>
            <x14:dxf>
              <font>
                <color rgb="FF9C0006"/>
              </font>
              <fill>
                <patternFill>
                  <bgColor rgb="FFFFC7CE"/>
                </patternFill>
              </fill>
            </x14:dxf>
          </x14:cfRule>
          <xm:sqref>AE753</xm:sqref>
        </x14:conditionalFormatting>
        <x14:conditionalFormatting xmlns:xm="http://schemas.microsoft.com/office/excel/2006/main">
          <x14:cfRule type="cellIs" priority="1699" operator="equal" id="{07226D57-DF19-41B5-A4CA-4C862E081947}">
            <xm:f>'C:\Users\ychaves\Documents\Nueva carpeta\[Activos_informacion_base V2 26-05-2017.xlsx]Conversiones'!#REF!</xm:f>
            <x14:dxf>
              <font>
                <color rgb="FF9C0006"/>
              </font>
              <fill>
                <patternFill>
                  <bgColor rgb="FFFFC7CE"/>
                </patternFill>
              </fill>
            </x14:dxf>
          </x14:cfRule>
          <xm:sqref>AE754</xm:sqref>
        </x14:conditionalFormatting>
        <x14:conditionalFormatting xmlns:xm="http://schemas.microsoft.com/office/excel/2006/main">
          <x14:cfRule type="cellIs" priority="1698" operator="equal" id="{C7EE733C-6030-4A61-B79C-08BDE29D29B8}">
            <xm:f>'C:\Users\ychaves\Documents\Nueva carpeta\[Activos_informacion_base V2 26-05-2017.xlsx]Conversiones'!#REF!</xm:f>
            <x14:dxf>
              <font>
                <color rgb="FF9C0006"/>
              </font>
              <fill>
                <patternFill>
                  <bgColor rgb="FFFFC7CE"/>
                </patternFill>
              </fill>
            </x14:dxf>
          </x14:cfRule>
          <xm:sqref>AE755</xm:sqref>
        </x14:conditionalFormatting>
        <x14:conditionalFormatting xmlns:xm="http://schemas.microsoft.com/office/excel/2006/main">
          <x14:cfRule type="cellIs" priority="1697" operator="equal" id="{90DA663B-21E3-499E-8F36-88DB37E92AC8}">
            <xm:f>'C:\Users\ychaves\Documents\Nueva carpeta\[Activos_informacion_base V2 26-05-2017.xlsx]Conversiones'!#REF!</xm:f>
            <x14:dxf>
              <font>
                <color rgb="FF9C0006"/>
              </font>
              <fill>
                <patternFill>
                  <bgColor rgb="FFFFC7CE"/>
                </patternFill>
              </fill>
            </x14:dxf>
          </x14:cfRule>
          <xm:sqref>AE756:AE757</xm:sqref>
        </x14:conditionalFormatting>
        <x14:conditionalFormatting xmlns:xm="http://schemas.microsoft.com/office/excel/2006/main">
          <x14:cfRule type="cellIs" priority="1696" operator="equal" id="{7D3241BA-11DF-4C16-821F-F903175D3B74}">
            <xm:f>'C:\Users\ychaves\Documents\Nueva carpeta\[Activos_informacion_base V2 26-05-2017.xlsx]Conversiones'!#REF!</xm:f>
            <x14:dxf>
              <font>
                <color rgb="FF9C0006"/>
              </font>
              <fill>
                <patternFill>
                  <bgColor rgb="FFFFC7CE"/>
                </patternFill>
              </fill>
            </x14:dxf>
          </x14:cfRule>
          <xm:sqref>AE758:AE759</xm:sqref>
        </x14:conditionalFormatting>
        <x14:conditionalFormatting xmlns:xm="http://schemas.microsoft.com/office/excel/2006/main">
          <x14:cfRule type="cellIs" priority="1695" operator="equal" id="{015A42EB-36EF-4286-ADCE-6F12E337F03A}">
            <xm:f>'C:\Users\ychaves\Documents\Nueva carpeta\[Activos_informacion_base V2 26-05-2017.xlsx]Conversiones'!#REF!</xm:f>
            <x14:dxf>
              <font>
                <color rgb="FF9C0006"/>
              </font>
              <fill>
                <patternFill>
                  <bgColor rgb="FFFFC7CE"/>
                </patternFill>
              </fill>
            </x14:dxf>
          </x14:cfRule>
          <xm:sqref>AE760</xm:sqref>
        </x14:conditionalFormatting>
        <x14:conditionalFormatting xmlns:xm="http://schemas.microsoft.com/office/excel/2006/main">
          <x14:cfRule type="cellIs" priority="1694" operator="equal" id="{4C0E4E88-589D-4F78-906C-68A19F02E41E}">
            <xm:f>'C:\Users\ychaves\Documents\Nueva carpeta\[Activos_informacion_base V2 26-05-2017.xlsx]Conversiones'!#REF!</xm:f>
            <x14:dxf>
              <font>
                <color rgb="FF9C0006"/>
              </font>
              <fill>
                <patternFill>
                  <bgColor rgb="FFFFC7CE"/>
                </patternFill>
              </fill>
            </x14:dxf>
          </x14:cfRule>
          <xm:sqref>AE761</xm:sqref>
        </x14:conditionalFormatting>
        <x14:conditionalFormatting xmlns:xm="http://schemas.microsoft.com/office/excel/2006/main">
          <x14:cfRule type="cellIs" priority="1693" operator="equal" id="{AA6F04D2-FE13-48CF-8340-9922D9EA0D75}">
            <xm:f>'C:\Users\ychaves\Documents\Nueva carpeta\[Activos_informacion_base V2 26-05-2017.xlsx]Conversiones'!#REF!</xm:f>
            <x14:dxf>
              <font>
                <color rgb="FF9C0006"/>
              </font>
              <fill>
                <patternFill>
                  <bgColor rgb="FFFFC7CE"/>
                </patternFill>
              </fill>
            </x14:dxf>
          </x14:cfRule>
          <xm:sqref>AE762</xm:sqref>
        </x14:conditionalFormatting>
        <x14:conditionalFormatting xmlns:xm="http://schemas.microsoft.com/office/excel/2006/main">
          <x14:cfRule type="cellIs" priority="1692" operator="equal" id="{74FC4807-9B2D-4189-BBFA-787E08EFA4CC}">
            <xm:f>'C:\Users\ychaves\Documents\Nueva carpeta\[Activos_informacion_base V2 26-05-2017.xlsx]Conversiones'!#REF!</xm:f>
            <x14:dxf>
              <font>
                <color rgb="FF9C0006"/>
              </font>
              <fill>
                <patternFill>
                  <bgColor rgb="FFFFC7CE"/>
                </patternFill>
              </fill>
            </x14:dxf>
          </x14:cfRule>
          <xm:sqref>AE763</xm:sqref>
        </x14:conditionalFormatting>
        <x14:conditionalFormatting xmlns:xm="http://schemas.microsoft.com/office/excel/2006/main">
          <x14:cfRule type="cellIs" priority="1691" operator="equal" id="{19AA6117-7483-4018-B408-A91E2869013E}">
            <xm:f>'C:\Users\ychaves\Documents\Nueva carpeta\[Activos_informacion_base V2 26-05-2017.xlsx]Conversiones'!#REF!</xm:f>
            <x14:dxf>
              <font>
                <color rgb="FF9C0006"/>
              </font>
              <fill>
                <patternFill>
                  <bgColor rgb="FFFFC7CE"/>
                </patternFill>
              </fill>
            </x14:dxf>
          </x14:cfRule>
          <xm:sqref>AE764</xm:sqref>
        </x14:conditionalFormatting>
        <x14:conditionalFormatting xmlns:xm="http://schemas.microsoft.com/office/excel/2006/main">
          <x14:cfRule type="cellIs" priority="1690" operator="equal" id="{3C80077C-4C44-4361-8F4B-34E9A97CA429}">
            <xm:f>'C:\Users\ychaves\Documents\Nueva carpeta\[Activos_informacion_base V2 26-05-2017.xlsx]Conversiones'!#REF!</xm:f>
            <x14:dxf>
              <font>
                <color rgb="FF9C0006"/>
              </font>
              <fill>
                <patternFill>
                  <bgColor rgb="FFFFC7CE"/>
                </patternFill>
              </fill>
            </x14:dxf>
          </x14:cfRule>
          <xm:sqref>AE765</xm:sqref>
        </x14:conditionalFormatting>
        <x14:conditionalFormatting xmlns:xm="http://schemas.microsoft.com/office/excel/2006/main">
          <x14:cfRule type="cellIs" priority="1689" operator="equal" id="{F90A2730-E539-422F-B046-7F3D7F28F35C}">
            <xm:f>'C:\Users\ychaves\Documents\Nueva carpeta\[Activos_informacion_base V2 26-05-2017.xlsx]Conversiones'!#REF!</xm:f>
            <x14:dxf>
              <font>
                <color rgb="FF9C0006"/>
              </font>
              <fill>
                <patternFill>
                  <bgColor rgb="FFFFC7CE"/>
                </patternFill>
              </fill>
            </x14:dxf>
          </x14:cfRule>
          <xm:sqref>AE766</xm:sqref>
        </x14:conditionalFormatting>
        <x14:conditionalFormatting xmlns:xm="http://schemas.microsoft.com/office/excel/2006/main">
          <x14:cfRule type="cellIs" priority="1688" operator="equal" id="{A2E178EF-31CF-41D5-99A3-B523A4AA3248}">
            <xm:f>'C:\Users\ychaves\Documents\Nueva carpeta\[Activos_informacion_base V2 26-05-2017.xlsx]Conversiones'!#REF!</xm:f>
            <x14:dxf>
              <font>
                <color rgb="FF9C0006"/>
              </font>
              <fill>
                <patternFill>
                  <bgColor rgb="FFFFC7CE"/>
                </patternFill>
              </fill>
            </x14:dxf>
          </x14:cfRule>
          <xm:sqref>AE767</xm:sqref>
        </x14:conditionalFormatting>
        <x14:conditionalFormatting xmlns:xm="http://schemas.microsoft.com/office/excel/2006/main">
          <x14:cfRule type="cellIs" priority="1687" operator="equal" id="{8699C9CC-F074-4D44-A604-2396B0137DB0}">
            <xm:f>'C:\Users\ychaves\Documents\Nueva carpeta\[Activos_informacion_base V2 26-05-2017.xlsx]Conversiones'!#REF!</xm:f>
            <x14:dxf>
              <font>
                <color rgb="FF9C0006"/>
              </font>
              <fill>
                <patternFill>
                  <bgColor rgb="FFFFC7CE"/>
                </patternFill>
              </fill>
            </x14:dxf>
          </x14:cfRule>
          <xm:sqref>AE768</xm:sqref>
        </x14:conditionalFormatting>
        <x14:conditionalFormatting xmlns:xm="http://schemas.microsoft.com/office/excel/2006/main">
          <x14:cfRule type="cellIs" priority="1686" operator="equal" id="{8548675F-D38B-4C7C-9265-B6DB81EE1B00}">
            <xm:f>'C:\Users\ychaves\Documents\Nueva carpeta\[Activos_informacion_base V2 26-05-2017.xlsx]Conversiones'!#REF!</xm:f>
            <x14:dxf>
              <font>
                <color rgb="FF9C0006"/>
              </font>
              <fill>
                <patternFill>
                  <bgColor rgb="FFFFC7CE"/>
                </patternFill>
              </fill>
            </x14:dxf>
          </x14:cfRule>
          <xm:sqref>AE769</xm:sqref>
        </x14:conditionalFormatting>
        <x14:conditionalFormatting xmlns:xm="http://schemas.microsoft.com/office/excel/2006/main">
          <x14:cfRule type="cellIs" priority="1685" operator="equal" id="{2074D33F-A2DB-4B61-B092-DA1FDCA9F018}">
            <xm:f>'C:\Users\ychaves\Documents\Nueva carpeta\[Activos_informacion_base V2 26-05-2017.xlsx]Conversiones'!#REF!</xm:f>
            <x14:dxf>
              <font>
                <color rgb="FF9C0006"/>
              </font>
              <fill>
                <patternFill>
                  <bgColor rgb="FFFFC7CE"/>
                </patternFill>
              </fill>
            </x14:dxf>
          </x14:cfRule>
          <xm:sqref>AE770</xm:sqref>
        </x14:conditionalFormatting>
        <x14:conditionalFormatting xmlns:xm="http://schemas.microsoft.com/office/excel/2006/main">
          <x14:cfRule type="cellIs" priority="1684" operator="equal" id="{050A77C2-5B10-4778-A9DE-3665254E24BB}">
            <xm:f>'C:\Users\ychaves\Documents\Nueva carpeta\[Activos_informacion_base V2 26-05-2017.xlsx]Conversiones'!#REF!</xm:f>
            <x14:dxf>
              <font>
                <color rgb="FF9C0006"/>
              </font>
              <fill>
                <patternFill>
                  <bgColor rgb="FFFFC7CE"/>
                </patternFill>
              </fill>
            </x14:dxf>
          </x14:cfRule>
          <xm:sqref>AE771</xm:sqref>
        </x14:conditionalFormatting>
        <x14:conditionalFormatting xmlns:xm="http://schemas.microsoft.com/office/excel/2006/main">
          <x14:cfRule type="cellIs" priority="1683" operator="equal" id="{1F92C131-0618-4ABD-A32D-516AF91CC882}">
            <xm:f>'C:\Users\ychaves\Documents\Nueva carpeta\[Activos_informacion_base V2 26-05-2017.xlsx]Conversiones'!#REF!</xm:f>
            <x14:dxf>
              <font>
                <color rgb="FF9C0006"/>
              </font>
              <fill>
                <patternFill>
                  <bgColor rgb="FFFFC7CE"/>
                </patternFill>
              </fill>
            </x14:dxf>
          </x14:cfRule>
          <xm:sqref>AE772</xm:sqref>
        </x14:conditionalFormatting>
        <x14:conditionalFormatting xmlns:xm="http://schemas.microsoft.com/office/excel/2006/main">
          <x14:cfRule type="cellIs" priority="1682" operator="equal" id="{7CC45EFF-73BD-4C9E-ACD2-810403175C84}">
            <xm:f>'C:\Users\ychaves\Documents\Nueva carpeta\[Activos_informacion_base V2 26-05-2017.xlsx]Conversiones'!#REF!</xm:f>
            <x14:dxf>
              <font>
                <color rgb="FF9C0006"/>
              </font>
              <fill>
                <patternFill>
                  <bgColor rgb="FFFFC7CE"/>
                </patternFill>
              </fill>
            </x14:dxf>
          </x14:cfRule>
          <xm:sqref>AE773</xm:sqref>
        </x14:conditionalFormatting>
        <x14:conditionalFormatting xmlns:xm="http://schemas.microsoft.com/office/excel/2006/main">
          <x14:cfRule type="cellIs" priority="1681" operator="equal" id="{0C3D6B33-45E3-452C-BE00-3267867463D8}">
            <xm:f>'C:\Users\ychaves\Documents\Nueva carpeta\[Activos_informacion_base V2 26-05-2017.xlsx]Conversiones'!#REF!</xm:f>
            <x14:dxf>
              <font>
                <color rgb="FF9C0006"/>
              </font>
              <fill>
                <patternFill>
                  <bgColor rgb="FFFFC7CE"/>
                </patternFill>
              </fill>
            </x14:dxf>
          </x14:cfRule>
          <xm:sqref>AE774</xm:sqref>
        </x14:conditionalFormatting>
        <x14:conditionalFormatting xmlns:xm="http://schemas.microsoft.com/office/excel/2006/main">
          <x14:cfRule type="cellIs" priority="1680" operator="equal" id="{09667CC7-8568-47AD-AC23-A61F19112999}">
            <xm:f>'C:\Users\ychaves\Documents\Nueva carpeta\[Activos_informacion_base V2 26-05-2017.xlsx]Conversiones'!#REF!</xm:f>
            <x14:dxf>
              <font>
                <color rgb="FF9C0006"/>
              </font>
              <fill>
                <patternFill>
                  <bgColor rgb="FFFFC7CE"/>
                </patternFill>
              </fill>
            </x14:dxf>
          </x14:cfRule>
          <xm:sqref>AE775</xm:sqref>
        </x14:conditionalFormatting>
        <x14:conditionalFormatting xmlns:xm="http://schemas.microsoft.com/office/excel/2006/main">
          <x14:cfRule type="cellIs" priority="1679" operator="equal" id="{CED43DDC-3D8D-4E2A-AF77-1DD1F9A438E7}">
            <xm:f>'C:\Users\ychaves\Documents\Nueva carpeta\[Activos_informacion_base V2 26-05-2017.xlsx]Conversiones'!#REF!</xm:f>
            <x14:dxf>
              <font>
                <color rgb="FF9C0006"/>
              </font>
              <fill>
                <patternFill>
                  <bgColor rgb="FFFFC7CE"/>
                </patternFill>
              </fill>
            </x14:dxf>
          </x14:cfRule>
          <xm:sqref>AE776</xm:sqref>
        </x14:conditionalFormatting>
        <x14:conditionalFormatting xmlns:xm="http://schemas.microsoft.com/office/excel/2006/main">
          <x14:cfRule type="cellIs" priority="1678" operator="equal" id="{4DFD6867-8CEE-491D-B552-A009A772B884}">
            <xm:f>'C:\Users\ychaves\Documents\Nueva carpeta\[Activos_informacion_base V2 26-05-2017.xlsx]Conversiones'!#REF!</xm:f>
            <x14:dxf>
              <font>
                <color rgb="FF9C0006"/>
              </font>
              <fill>
                <patternFill>
                  <bgColor rgb="FFFFC7CE"/>
                </patternFill>
              </fill>
            </x14:dxf>
          </x14:cfRule>
          <xm:sqref>AE777</xm:sqref>
        </x14:conditionalFormatting>
        <x14:conditionalFormatting xmlns:xm="http://schemas.microsoft.com/office/excel/2006/main">
          <x14:cfRule type="cellIs" priority="1677" operator="equal" id="{67134961-7C76-46CF-ABD0-581F06AB26ED}">
            <xm:f>'C:\Users\ychaves\Documents\Nueva carpeta\[Activos_informacion_base V2 26-05-2017.xlsx]Conversiones'!#REF!</xm:f>
            <x14:dxf>
              <font>
                <color rgb="FF9C0006"/>
              </font>
              <fill>
                <patternFill>
                  <bgColor rgb="FFFFC7CE"/>
                </patternFill>
              </fill>
            </x14:dxf>
          </x14:cfRule>
          <xm:sqref>AE778</xm:sqref>
        </x14:conditionalFormatting>
        <x14:conditionalFormatting xmlns:xm="http://schemas.microsoft.com/office/excel/2006/main">
          <x14:cfRule type="cellIs" priority="1676" operator="equal" id="{2C879F30-D21E-4C58-9135-90EF089C2389}">
            <xm:f>'C:\Users\ychaves\Documents\Nueva carpeta\[Activos_informacion_base V2 26-05-2017.xlsx]Conversiones'!#REF!</xm:f>
            <x14:dxf>
              <font>
                <color rgb="FF9C0006"/>
              </font>
              <fill>
                <patternFill>
                  <bgColor rgb="FFFFC7CE"/>
                </patternFill>
              </fill>
            </x14:dxf>
          </x14:cfRule>
          <xm:sqref>AE779</xm:sqref>
        </x14:conditionalFormatting>
        <x14:conditionalFormatting xmlns:xm="http://schemas.microsoft.com/office/excel/2006/main">
          <x14:cfRule type="cellIs" priority="1675" operator="equal" id="{0F52EABB-CF0C-4995-82E2-C7B9913FEFBB}">
            <xm:f>'C:\Users\ychaves\Documents\Nueva carpeta\[Activos_informacion_base V2 26-05-2017.xlsx]Conversiones'!#REF!</xm:f>
            <x14:dxf>
              <font>
                <color rgb="FF9C0006"/>
              </font>
              <fill>
                <patternFill>
                  <bgColor rgb="FFFFC7CE"/>
                </patternFill>
              </fill>
            </x14:dxf>
          </x14:cfRule>
          <xm:sqref>AE780</xm:sqref>
        </x14:conditionalFormatting>
        <x14:conditionalFormatting xmlns:xm="http://schemas.microsoft.com/office/excel/2006/main">
          <x14:cfRule type="cellIs" priority="1674" operator="equal" id="{E6A5B0D1-2FEB-46A0-9AD8-EE77DBCAB914}">
            <xm:f>'C:\Users\ychaves\Documents\Nueva carpeta\[Activos_informacion_base V2 26-05-2017.xlsx]Conversiones'!#REF!</xm:f>
            <x14:dxf>
              <font>
                <color rgb="FF9C0006"/>
              </font>
              <fill>
                <patternFill>
                  <bgColor rgb="FFFFC7CE"/>
                </patternFill>
              </fill>
            </x14:dxf>
          </x14:cfRule>
          <xm:sqref>AE781</xm:sqref>
        </x14:conditionalFormatting>
        <x14:conditionalFormatting xmlns:xm="http://schemas.microsoft.com/office/excel/2006/main">
          <x14:cfRule type="cellIs" priority="1673" operator="equal" id="{37F3F1FA-776D-4468-B867-C124D6231E9F}">
            <xm:f>'C:\Users\ychaves\Documents\Nueva carpeta\[Activos_informacion_base V2 26-05-2017.xlsx]Conversiones'!#REF!</xm:f>
            <x14:dxf>
              <font>
                <color rgb="FF9C0006"/>
              </font>
              <fill>
                <patternFill>
                  <bgColor rgb="FFFFC7CE"/>
                </patternFill>
              </fill>
            </x14:dxf>
          </x14:cfRule>
          <xm:sqref>AE782</xm:sqref>
        </x14:conditionalFormatting>
        <x14:conditionalFormatting xmlns:xm="http://schemas.microsoft.com/office/excel/2006/main">
          <x14:cfRule type="cellIs" priority="1586" operator="equal" id="{04779C39-5CC6-4657-8766-9904F31D6DA0}">
            <xm:f>'C:\Users\ychaves\Documents\Nueva carpeta\[Activos_informacion_base V2 26-05-2017.xlsx]Conversiones'!#REF!</xm:f>
            <x14:dxf>
              <font>
                <color rgb="FF9C0006"/>
              </font>
              <fill>
                <patternFill>
                  <bgColor rgb="FFFFC7CE"/>
                </patternFill>
              </fill>
            </x14:dxf>
          </x14:cfRule>
          <xm:sqref>AE734</xm:sqref>
        </x14:conditionalFormatting>
        <x14:conditionalFormatting xmlns:xm="http://schemas.microsoft.com/office/excel/2006/main">
          <x14:cfRule type="cellIs" priority="1585" operator="equal" id="{270F8CC3-35E5-4D5A-B688-F3F314AC7198}">
            <xm:f>'C:\Users\ychaves\Documents\Nueva carpeta\[Activos_informacion_base V2 26-05-2017.xlsx]Conversiones'!#REF!</xm:f>
            <x14:dxf>
              <font>
                <color rgb="FF9C0006"/>
              </font>
              <fill>
                <patternFill>
                  <bgColor rgb="FFFFC7CE"/>
                </patternFill>
              </fill>
            </x14:dxf>
          </x14:cfRule>
          <xm:sqref>AE735</xm:sqref>
        </x14:conditionalFormatting>
        <x14:conditionalFormatting xmlns:xm="http://schemas.microsoft.com/office/excel/2006/main">
          <x14:cfRule type="cellIs" priority="1584" operator="equal" id="{3138BD4C-C241-4690-872E-2316DE673FC7}">
            <xm:f>'C:\Users\ychaves\Documents\Nueva carpeta\[Activos_informacion_base V2 26-05-2017.xlsx]Conversiones'!#REF!</xm:f>
            <x14:dxf>
              <font>
                <color rgb="FF9C0006"/>
              </font>
              <fill>
                <patternFill>
                  <bgColor rgb="FFFFC7CE"/>
                </patternFill>
              </fill>
            </x14:dxf>
          </x14:cfRule>
          <xm:sqref>AE736</xm:sqref>
        </x14:conditionalFormatting>
        <x14:conditionalFormatting xmlns:xm="http://schemas.microsoft.com/office/excel/2006/main">
          <x14:cfRule type="cellIs" priority="1583" operator="equal" id="{8E8AEC35-5D80-43DB-AD21-90945713D6A6}">
            <xm:f>'C:\Users\ychaves\Documents\Nueva carpeta\[Activos_informacion_base V2 26-05-2017.xlsx]Conversiones'!#REF!</xm:f>
            <x14:dxf>
              <font>
                <color rgb="FF9C0006"/>
              </font>
              <fill>
                <patternFill>
                  <bgColor rgb="FFFFC7CE"/>
                </patternFill>
              </fill>
            </x14:dxf>
          </x14:cfRule>
          <xm:sqref>AE737</xm:sqref>
        </x14:conditionalFormatting>
        <x14:conditionalFormatting xmlns:xm="http://schemas.microsoft.com/office/excel/2006/main">
          <x14:cfRule type="cellIs" priority="1582" operator="equal" id="{3457B71D-19FD-461F-9455-9F5B2CED1F64}">
            <xm:f>'C:\Users\ychaves\Documents\Nueva carpeta\[Activos_informacion_base V2 26-05-2017.xlsx]Conversiones'!#REF!</xm:f>
            <x14:dxf>
              <font>
                <color rgb="FF9C0006"/>
              </font>
              <fill>
                <patternFill>
                  <bgColor rgb="FFFFC7CE"/>
                </patternFill>
              </fill>
            </x14:dxf>
          </x14:cfRule>
          <xm:sqref>AE738</xm:sqref>
        </x14:conditionalFormatting>
        <x14:conditionalFormatting xmlns:xm="http://schemas.microsoft.com/office/excel/2006/main">
          <x14:cfRule type="cellIs" priority="1581" operator="equal" id="{7CBF6410-ABA7-4E5F-ACAF-D311C960D808}">
            <xm:f>'C:\Users\ychaves\Documents\Nueva carpeta\[Activos_informacion_base V2 26-05-2017.xlsx]Conversiones'!#REF!</xm:f>
            <x14:dxf>
              <font>
                <color rgb="FF9C0006"/>
              </font>
              <fill>
                <patternFill>
                  <bgColor rgb="FFFFC7CE"/>
                </patternFill>
              </fill>
            </x14:dxf>
          </x14:cfRule>
          <xm:sqref>AE739</xm:sqref>
        </x14:conditionalFormatting>
        <x14:conditionalFormatting xmlns:xm="http://schemas.microsoft.com/office/excel/2006/main">
          <x14:cfRule type="cellIs" priority="1580" operator="equal" id="{DB99D9B0-C159-4AEC-8A62-E909B1EBF728}">
            <xm:f>'C:\Users\ychaves\Documents\Nueva carpeta\[Activos_informacion_base V2 26-05-2017.xlsx]Conversiones'!#REF!</xm:f>
            <x14:dxf>
              <font>
                <color rgb="FF9C0006"/>
              </font>
              <fill>
                <patternFill>
                  <bgColor rgb="FFFFC7CE"/>
                </patternFill>
              </fill>
            </x14:dxf>
          </x14:cfRule>
          <xm:sqref>AE740</xm:sqref>
        </x14:conditionalFormatting>
        <x14:conditionalFormatting xmlns:xm="http://schemas.microsoft.com/office/excel/2006/main">
          <x14:cfRule type="cellIs" priority="1579" operator="equal" id="{A2B88378-D516-4985-896B-851116A05426}">
            <xm:f>'C:\Users\ychaves\Documents\Nueva carpeta\[Activos_informacion_base V2 26-05-2017.xlsx]Conversiones'!#REF!</xm:f>
            <x14:dxf>
              <font>
                <color rgb="FF9C0006"/>
              </font>
              <fill>
                <patternFill>
                  <bgColor rgb="FFFFC7CE"/>
                </patternFill>
              </fill>
            </x14:dxf>
          </x14:cfRule>
          <xm:sqref>AE741</xm:sqref>
        </x14:conditionalFormatting>
        <x14:conditionalFormatting xmlns:xm="http://schemas.microsoft.com/office/excel/2006/main">
          <x14:cfRule type="cellIs" priority="1578" operator="equal" id="{1B516025-1A30-42F1-9B18-55BE49F11F26}">
            <xm:f>'C:\Users\ychaves\Documents\Nueva carpeta\[Activos_informacion_base V2 26-05-2017.xlsx]Conversiones'!#REF!</xm:f>
            <x14:dxf>
              <font>
                <color rgb="FF9C0006"/>
              </font>
              <fill>
                <patternFill>
                  <bgColor rgb="FFFFC7CE"/>
                </patternFill>
              </fill>
            </x14:dxf>
          </x14:cfRule>
          <xm:sqref>AE742</xm:sqref>
        </x14:conditionalFormatting>
        <x14:conditionalFormatting xmlns:xm="http://schemas.microsoft.com/office/excel/2006/main">
          <x14:cfRule type="cellIs" priority="1577" operator="equal" id="{DA7B7AC2-B1E2-44CD-9B4A-A45BBA05DBA0}">
            <xm:f>'C:\Users\ychaves\Documents\Nueva carpeta\[Activos_informacion_base V2 26-05-2017.xlsx]Conversiones'!#REF!</xm:f>
            <x14:dxf>
              <font>
                <color rgb="FF9C0006"/>
              </font>
              <fill>
                <patternFill>
                  <bgColor rgb="FFFFC7CE"/>
                </patternFill>
              </fill>
            </x14:dxf>
          </x14:cfRule>
          <xm:sqref>AE743</xm:sqref>
        </x14:conditionalFormatting>
        <x14:conditionalFormatting xmlns:xm="http://schemas.microsoft.com/office/excel/2006/main">
          <x14:cfRule type="cellIs" priority="1576" operator="equal" id="{824784EB-B42E-4E6D-B11C-600C3F8ED663}">
            <xm:f>'C:\Users\ychaves\Documents\Nueva carpeta\[Activos_informacion_base V2 26-05-2017.xlsx]Conversiones'!#REF!</xm:f>
            <x14:dxf>
              <font>
                <color rgb="FF9C0006"/>
              </font>
              <fill>
                <patternFill>
                  <bgColor rgb="FFFFC7CE"/>
                </patternFill>
              </fill>
            </x14:dxf>
          </x14:cfRule>
          <xm:sqref>AE744</xm:sqref>
        </x14:conditionalFormatting>
        <x14:conditionalFormatting xmlns:xm="http://schemas.microsoft.com/office/excel/2006/main">
          <x14:cfRule type="cellIs" priority="1575" operator="equal" id="{A0F2C9D1-780C-4466-9F15-74ADA5BD6207}">
            <xm:f>'C:\Users\ychaves\Documents\Nueva carpeta\[Activos_informacion_base V2 26-05-2017.xlsx]Conversiones'!#REF!</xm:f>
            <x14:dxf>
              <font>
                <color rgb="FF9C0006"/>
              </font>
              <fill>
                <patternFill>
                  <bgColor rgb="FFFFC7CE"/>
                </patternFill>
              </fill>
            </x14:dxf>
          </x14:cfRule>
          <xm:sqref>AE745</xm:sqref>
        </x14:conditionalFormatting>
        <x14:conditionalFormatting xmlns:xm="http://schemas.microsoft.com/office/excel/2006/main">
          <x14:cfRule type="cellIs" priority="1574" operator="equal" id="{ED8DB6AF-1AA7-4432-A1F5-79E905CFCD76}">
            <xm:f>'C:\Users\ychaves\Documents\Nueva carpeta\[Activos_informacion_base V2 26-05-2017.xlsx]Conversiones'!#REF!</xm:f>
            <x14:dxf>
              <font>
                <color rgb="FF9C0006"/>
              </font>
              <fill>
                <patternFill>
                  <bgColor rgb="FFFFC7CE"/>
                </patternFill>
              </fill>
            </x14:dxf>
          </x14:cfRule>
          <xm:sqref>AE746</xm:sqref>
        </x14:conditionalFormatting>
        <x14:conditionalFormatting xmlns:xm="http://schemas.microsoft.com/office/excel/2006/main">
          <x14:cfRule type="cellIs" priority="1573" operator="equal" id="{DEA8B438-5B8B-46F9-8015-20CE1CB7364B}">
            <xm:f>'C:\Users\ychaves\Documents\Nueva carpeta\[Activos_informacion_base V2 26-05-2017.xlsx]Conversiones'!#REF!</xm:f>
            <x14:dxf>
              <font>
                <color rgb="FF9C0006"/>
              </font>
              <fill>
                <patternFill>
                  <bgColor rgb="FFFFC7CE"/>
                </patternFill>
              </fill>
            </x14:dxf>
          </x14:cfRule>
          <xm:sqref>AE747</xm:sqref>
        </x14:conditionalFormatting>
        <x14:conditionalFormatting xmlns:xm="http://schemas.microsoft.com/office/excel/2006/main">
          <x14:cfRule type="cellIs" priority="1572" operator="equal" id="{4CA56C7C-250D-4BFD-9F05-1241099EB164}">
            <xm:f>'C:\Users\ychaves\Documents\Nueva carpeta\[Activos_informacion_base V2 26-05-2017.xlsx]Conversiones'!#REF!</xm:f>
            <x14:dxf>
              <font>
                <color rgb="FF9C0006"/>
              </font>
              <fill>
                <patternFill>
                  <bgColor rgb="FFFFC7CE"/>
                </patternFill>
              </fill>
            </x14:dxf>
          </x14:cfRule>
          <xm:sqref>AE748</xm:sqref>
        </x14:conditionalFormatting>
        <x14:conditionalFormatting xmlns:xm="http://schemas.microsoft.com/office/excel/2006/main">
          <x14:cfRule type="cellIs" priority="1571" operator="equal" id="{ABF16041-BE81-4E9D-AC25-3D4541698474}">
            <xm:f>'C:\Users\ychaves\Documents\Nueva carpeta\[Activos_informacion_base V2 26-05-2017.xlsx]Conversiones'!#REF!</xm:f>
            <x14:dxf>
              <font>
                <color rgb="FF9C0006"/>
              </font>
              <fill>
                <patternFill>
                  <bgColor rgb="FFFFC7CE"/>
                </patternFill>
              </fill>
            </x14:dxf>
          </x14:cfRule>
          <xm:sqref>AE749</xm:sqref>
        </x14:conditionalFormatting>
        <x14:conditionalFormatting xmlns:xm="http://schemas.microsoft.com/office/excel/2006/main">
          <x14:cfRule type="cellIs" priority="1450" operator="equal" id="{E8DE64C1-5DB6-4D02-AA67-38985931CD05}">
            <xm:f>'C:\Users\dmartinez\Downloads\[Activos de Información RECOPILACION_26122017 (1).xlsx]Conversiones'!#REF!</xm:f>
            <x14:dxf>
              <font>
                <color rgb="FF9C0006"/>
              </font>
              <fill>
                <patternFill>
                  <bgColor rgb="FFFFC7CE"/>
                </patternFill>
              </fill>
            </x14:dxf>
          </x14:cfRule>
          <xm:sqref>G803 G805 G800:G801</xm:sqref>
        </x14:conditionalFormatting>
        <x14:conditionalFormatting xmlns:xm="http://schemas.microsoft.com/office/excel/2006/main">
          <x14:cfRule type="cellIs" priority="1447" operator="equal" id="{C1B44FEA-CF35-4931-A544-BD34C7855FFB}">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H800</xm:sqref>
        </x14:conditionalFormatting>
        <x14:conditionalFormatting xmlns:xm="http://schemas.microsoft.com/office/excel/2006/main">
          <x14:cfRule type="cellIs" priority="1446" operator="equal" id="{70B4F1C9-26D7-4031-ACC2-EEE6DE3A79D2}">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H801</xm:sqref>
        </x14:conditionalFormatting>
        <x14:conditionalFormatting xmlns:xm="http://schemas.microsoft.com/office/excel/2006/main">
          <x14:cfRule type="cellIs" priority="1445" operator="equal" id="{B9EB80D7-1CB0-4398-A767-EC74F9A1027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H804:H805</xm:sqref>
        </x14:conditionalFormatting>
        <x14:conditionalFormatting xmlns:xm="http://schemas.microsoft.com/office/excel/2006/main">
          <x14:cfRule type="cellIs" priority="1440" operator="equal" id="{DDD012E2-99CF-463E-93B5-1017A2853F1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H802</xm:sqref>
        </x14:conditionalFormatting>
        <x14:conditionalFormatting xmlns:xm="http://schemas.microsoft.com/office/excel/2006/main">
          <x14:cfRule type="cellIs" priority="1439" operator="equal" id="{6B238981-770A-4E6E-BA68-3956D141DDE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H803</xm:sqref>
        </x14:conditionalFormatting>
        <x14:conditionalFormatting xmlns:xm="http://schemas.microsoft.com/office/excel/2006/main">
          <x14:cfRule type="cellIs" priority="1437" operator="equal" id="{630E5445-A451-49DB-A3B8-F7C550F2992D}">
            <xm:f>'C:\Users\ychaves\Documents\Nueva carpeta\[Activos_informacion_base V2 26-05-2017.xlsx]Conversiones'!#REF!</xm:f>
            <x14:dxf>
              <font>
                <color rgb="FF9C0006"/>
              </font>
              <fill>
                <patternFill>
                  <bgColor rgb="FFFFC7CE"/>
                </patternFill>
              </fill>
            </x14:dxf>
          </x14:cfRule>
          <xm:sqref>AE800</xm:sqref>
        </x14:conditionalFormatting>
        <x14:conditionalFormatting xmlns:xm="http://schemas.microsoft.com/office/excel/2006/main">
          <x14:cfRule type="cellIs" priority="1436" operator="equal" id="{29B63F64-3D0F-4596-B185-B19D737066AD}">
            <xm:f>'C:\Users\ychaves\Documents\Nueva carpeta\[Activos_informacion_base V2 26-05-2017.xlsx]Conversiones'!#REF!</xm:f>
            <x14:dxf>
              <font>
                <color rgb="FF9C0006"/>
              </font>
              <fill>
                <patternFill>
                  <bgColor rgb="FFFFC7CE"/>
                </patternFill>
              </fill>
            </x14:dxf>
          </x14:cfRule>
          <xm:sqref>AE801</xm:sqref>
        </x14:conditionalFormatting>
        <x14:conditionalFormatting xmlns:xm="http://schemas.microsoft.com/office/excel/2006/main">
          <x14:cfRule type="cellIs" priority="1432" operator="equal" id="{C5CB91A9-6269-44B1-95BC-94F4EBB2848C}">
            <xm:f>'C:\Users\ychaves\Documents\Nueva carpeta\[Activos_informacion_base V2 26-05-2017.xlsx]Conversiones'!#REF!</xm:f>
            <x14:dxf>
              <font>
                <color rgb="FF9C0006"/>
              </font>
              <fill>
                <patternFill>
                  <bgColor rgb="FFFFC7CE"/>
                </patternFill>
              </fill>
            </x14:dxf>
          </x14:cfRule>
          <xm:sqref>AE802</xm:sqref>
        </x14:conditionalFormatting>
        <x14:conditionalFormatting xmlns:xm="http://schemas.microsoft.com/office/excel/2006/main">
          <x14:cfRule type="cellIs" priority="1430" operator="equal" id="{80128D2D-F8F4-4222-AF6E-7F5BBE8E2BD5}">
            <xm:f>'C:\Users\ychaves\Documents\Nueva carpeta\[Activos_informacion_base V2 26-05-2017.xlsx]Conversiones'!#REF!</xm:f>
            <x14:dxf>
              <font>
                <color rgb="FF9C0006"/>
              </font>
              <fill>
                <patternFill>
                  <bgColor rgb="FFFFC7CE"/>
                </patternFill>
              </fill>
            </x14:dxf>
          </x14:cfRule>
          <xm:sqref>AE803</xm:sqref>
        </x14:conditionalFormatting>
        <x14:conditionalFormatting xmlns:xm="http://schemas.microsoft.com/office/excel/2006/main">
          <x14:cfRule type="cellIs" priority="1428" operator="equal" id="{DCF36514-FB09-4B62-A10F-768DA2C701C8}">
            <xm:f>'C:\Users\ychaves\Documents\Nueva carpeta\[Activos_informacion_base V2 26-05-2017.xlsx]Conversiones'!#REF!</xm:f>
            <x14:dxf>
              <font>
                <color rgb="FF9C0006"/>
              </font>
              <fill>
                <patternFill>
                  <bgColor rgb="FFFFC7CE"/>
                </patternFill>
              </fill>
            </x14:dxf>
          </x14:cfRule>
          <xm:sqref>AE804</xm:sqref>
        </x14:conditionalFormatting>
        <x14:conditionalFormatting xmlns:xm="http://schemas.microsoft.com/office/excel/2006/main">
          <x14:cfRule type="cellIs" priority="1427" operator="equal" id="{0D9BF2BE-AAC2-418A-BA96-E6BF3543867D}">
            <xm:f>'C:\Users\ychaves\Documents\Nueva carpeta\[Activos_informacion_base V2 26-05-2017.xlsx]Conversiones'!#REF!</xm:f>
            <x14:dxf>
              <font>
                <color rgb="FF9C0006"/>
              </font>
              <fill>
                <patternFill>
                  <bgColor rgb="FFFFC7CE"/>
                </patternFill>
              </fill>
            </x14:dxf>
          </x14:cfRule>
          <xm:sqref>AE805</xm:sqref>
        </x14:conditionalFormatting>
        <x14:conditionalFormatting xmlns:xm="http://schemas.microsoft.com/office/excel/2006/main">
          <x14:cfRule type="cellIs" priority="1423" operator="equal" id="{2D7D5B6F-85D2-4836-AF5F-3392EFACAF7A}">
            <xm:f>'C:\Users\dmartinez\Downloads\[Activos de Información RECOPILACION_26122017 (1).xlsx]Conversiones'!#REF!</xm:f>
            <x14:dxf>
              <font>
                <color rgb="FF9C0006"/>
              </font>
              <fill>
                <patternFill>
                  <bgColor rgb="FFFFC7CE"/>
                </patternFill>
              </fill>
            </x14:dxf>
          </x14:cfRule>
          <xm:sqref>F803</xm:sqref>
        </x14:conditionalFormatting>
        <x14:conditionalFormatting xmlns:xm="http://schemas.microsoft.com/office/excel/2006/main">
          <x14:cfRule type="cellIs" priority="1397" operator="equal" id="{5C4530E2-2900-43C4-A22E-F75CBE846A9F}">
            <xm:f>'C:\Users\dmartinez\Downloads\[Activos de Información RECOPILACION_26122017 (1).xlsx]Conversiones'!#REF!</xm:f>
            <x14:dxf>
              <font>
                <color rgb="FF9C0006"/>
              </font>
              <fill>
                <patternFill>
                  <bgColor rgb="FFFFC7CE"/>
                </patternFill>
              </fill>
            </x14:dxf>
          </x14:cfRule>
          <xm:sqref>G809:G878</xm:sqref>
        </x14:conditionalFormatting>
        <x14:conditionalFormatting xmlns:xm="http://schemas.microsoft.com/office/excel/2006/main">
          <x14:cfRule type="cellIs" priority="1396" operator="equal" id="{F28206AA-9A13-4949-917C-926AD1C3842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H809:H878</xm:sqref>
        </x14:conditionalFormatting>
        <x14:conditionalFormatting xmlns:xm="http://schemas.microsoft.com/office/excel/2006/main">
          <x14:cfRule type="cellIs" priority="1376" operator="equal" id="{CCD9C285-F89D-42E8-B5AC-CDED06307B9E}">
            <xm:f>'D:\Users\ychaves\Documents\Nueva carpeta\[Activos_informacion_base V2 26-05-2017.xlsx]Conversiones'!#REF!</xm:f>
            <x14:dxf>
              <font>
                <color rgb="FF9C0006"/>
              </font>
              <fill>
                <patternFill>
                  <bgColor rgb="FFFFC7CE"/>
                </patternFill>
              </fill>
            </x14:dxf>
          </x14:cfRule>
          <xm:sqref>AE809 AE812 AE815 AE818 AE821 AE824 AE827 AE830 AE833 AE836 AE839 AE842 AE845 AE848 AE851 AE854 AE857 AE860 AE863 AE866 AE869 AE872</xm:sqref>
        </x14:conditionalFormatting>
        <x14:conditionalFormatting xmlns:xm="http://schemas.microsoft.com/office/excel/2006/main">
          <x14:cfRule type="cellIs" priority="1375" operator="equal" id="{F578116C-0857-48E3-960B-2E3F062E1D76}">
            <xm:f>'D:\Users\ychaves\Documents\Nueva carpeta\[Activos_informacion_base V2 26-05-2017.xlsx]Conversiones'!#REF!</xm:f>
            <x14:dxf>
              <font>
                <color rgb="FF9C0006"/>
              </font>
              <fill>
                <patternFill>
                  <bgColor rgb="FFFFC7CE"/>
                </patternFill>
              </fill>
            </x14:dxf>
          </x14:cfRule>
          <xm:sqref>AE810 AE813 AE816 AE819 AE822 AE825 AE828 AE831 AE834 AE837 AE840 AE843 AE846 AE849 AE852 AE855 AE858 AE861 AE864 AE867 AE870 AE873 AE875 AE877</xm:sqref>
        </x14:conditionalFormatting>
        <x14:conditionalFormatting xmlns:xm="http://schemas.microsoft.com/office/excel/2006/main">
          <x14:cfRule type="cellIs" priority="1374" operator="equal" id="{F393D8CF-6347-4713-B581-37D374FAE662}">
            <xm:f>'D:\Users\ychaves\Documents\Nueva carpeta\[Activos_informacion_base V2 26-05-2017.xlsx]Conversiones'!#REF!</xm:f>
            <x14:dxf>
              <font>
                <color rgb="FF9C0006"/>
              </font>
              <fill>
                <patternFill>
                  <bgColor rgb="FFFFC7CE"/>
                </patternFill>
              </fill>
            </x14:dxf>
          </x14:cfRule>
          <xm:sqref>AE811 AE814 AE817 AE820 AE823 AE826 AE829 AE832 AE835 AE838 AE841 AE844 AE847 AE850 AE853 AE856 AE859 AE862 AE865 AE868 AE871 AE874 AE876 AE878</xm:sqref>
        </x14:conditionalFormatting>
        <x14:conditionalFormatting xmlns:xm="http://schemas.microsoft.com/office/excel/2006/main">
          <x14:cfRule type="cellIs" priority="1246" operator="equal" id="{8930DE41-B84F-4886-82E6-E899C8E3AF45}">
            <xm:f>'C:\Users\dmartinez\Downloads\[Activos de Información RECOPILACION_26122017 (1).xlsx]Conversiones'!#REF!</xm:f>
            <x14:dxf>
              <font>
                <color rgb="FF9C0006"/>
              </font>
              <fill>
                <patternFill>
                  <bgColor rgb="FFFFC7CE"/>
                </patternFill>
              </fill>
            </x14:dxf>
          </x14:cfRule>
          <xm:sqref>G895:G896</xm:sqref>
        </x14:conditionalFormatting>
        <x14:conditionalFormatting xmlns:xm="http://schemas.microsoft.com/office/excel/2006/main">
          <x14:cfRule type="cellIs" priority="1245" operator="equal" id="{4CDF7CA6-F816-4A45-870F-61320465E82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H895:H896</xm:sqref>
        </x14:conditionalFormatting>
        <x14:conditionalFormatting xmlns:xm="http://schemas.microsoft.com/office/excel/2006/main">
          <x14:cfRule type="cellIs" priority="1229" operator="equal" id="{4CDC3E6C-97E9-4484-A92C-519E50E371E8}">
            <xm:f>'C:\Users\dmartinez\Downloads\[Activos de Información RECOPILACION_26122017 (1).xlsx]Conversiones'!#REF!</xm:f>
            <x14:dxf>
              <font>
                <color rgb="FF9C0006"/>
              </font>
              <fill>
                <patternFill>
                  <bgColor rgb="FFFFC7CE"/>
                </patternFill>
              </fill>
            </x14:dxf>
          </x14:cfRule>
          <xm:sqref>G883</xm:sqref>
        </x14:conditionalFormatting>
        <x14:conditionalFormatting xmlns:xm="http://schemas.microsoft.com/office/excel/2006/main">
          <x14:cfRule type="cellIs" priority="1228" operator="equal" id="{014A3CCD-B873-440D-A079-722EAD6839FB}">
            <xm:f>'C:\Users\dmartinez\Downloads\[Activos de Información RECOPILACION_26122017 (1).xlsx]Conversiones'!#REF!</xm:f>
            <x14:dxf>
              <font>
                <color rgb="FF9C0006"/>
              </font>
              <fill>
                <patternFill>
                  <bgColor rgb="FFFFC7CE"/>
                </patternFill>
              </fill>
            </x14:dxf>
          </x14:cfRule>
          <xm:sqref>G884:G886</xm:sqref>
        </x14:conditionalFormatting>
        <x14:conditionalFormatting xmlns:xm="http://schemas.microsoft.com/office/excel/2006/main">
          <x14:cfRule type="cellIs" priority="1227" operator="equal" id="{4588E43D-FF8B-4B3B-A8DE-32385E90B85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H883</xm:sqref>
        </x14:conditionalFormatting>
        <x14:conditionalFormatting xmlns:xm="http://schemas.microsoft.com/office/excel/2006/main">
          <x14:cfRule type="cellIs" priority="1226" operator="equal" id="{FB6E89B2-C178-429E-A773-15ABDDDE537C}">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H884:H886</xm:sqref>
        </x14:conditionalFormatting>
        <x14:conditionalFormatting xmlns:xm="http://schemas.microsoft.com/office/excel/2006/main">
          <x14:cfRule type="cellIs" priority="1225" operator="equal" id="{BFF5B936-19A8-429C-9205-C51A84443734}">
            <xm:f>'C:\Users\dmartinez\Downloads\[Activos de Información RECOPILACION_26122017 (1).xlsx]Conversiones'!#REF!</xm:f>
            <x14:dxf>
              <font>
                <color rgb="FF9C0006"/>
              </font>
              <fill>
                <patternFill>
                  <bgColor rgb="FFFFC7CE"/>
                </patternFill>
              </fill>
            </x14:dxf>
          </x14:cfRule>
          <xm:sqref>G887</xm:sqref>
        </x14:conditionalFormatting>
        <x14:conditionalFormatting xmlns:xm="http://schemas.microsoft.com/office/excel/2006/main">
          <x14:cfRule type="cellIs" priority="1224" operator="equal" id="{1DE77AFF-6CE2-4A6C-B728-0A6FC0754CBC}">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H887</xm:sqref>
        </x14:conditionalFormatting>
        <x14:conditionalFormatting xmlns:xm="http://schemas.microsoft.com/office/excel/2006/main">
          <x14:cfRule type="cellIs" priority="1223" operator="equal" id="{73B998FB-5360-476B-8254-E3563FCDA2AE}">
            <xm:f>'C:\Users\dmartinez\Downloads\[Activos de Información RECOPILACION_26122017 (1).xlsx]Conversiones'!#REF!</xm:f>
            <x14:dxf>
              <font>
                <color rgb="FF9C0006"/>
              </font>
              <fill>
                <patternFill>
                  <bgColor rgb="FFFFC7CE"/>
                </patternFill>
              </fill>
            </x14:dxf>
          </x14:cfRule>
          <xm:sqref>G888:G894</xm:sqref>
        </x14:conditionalFormatting>
        <x14:conditionalFormatting xmlns:xm="http://schemas.microsoft.com/office/excel/2006/main">
          <x14:cfRule type="cellIs" priority="1222" operator="equal" id="{35056390-544D-4EDD-A301-821E2AAA3429}">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H888:H894</xm:sqref>
        </x14:conditionalFormatting>
        <x14:conditionalFormatting xmlns:xm="http://schemas.microsoft.com/office/excel/2006/main">
          <x14:cfRule type="cellIs" priority="1173" operator="equal" id="{1E331348-67F2-4CCD-8BB9-8F2AB24DCC42}">
            <xm:f>'C:\Users\ychaves\Documents\Nueva carpeta\[Activos_informacion_base V2 26-05-2017.xlsx]Conversiones'!#REF!</xm:f>
            <x14:dxf>
              <font>
                <color rgb="FF9C0006"/>
              </font>
              <fill>
                <patternFill>
                  <bgColor rgb="FFFFC7CE"/>
                </patternFill>
              </fill>
            </x14:dxf>
          </x14:cfRule>
          <xm:sqref>AE883</xm:sqref>
        </x14:conditionalFormatting>
        <x14:conditionalFormatting xmlns:xm="http://schemas.microsoft.com/office/excel/2006/main">
          <x14:cfRule type="cellIs" priority="1168" operator="equal" id="{7AD94941-C22D-404B-AF35-41FD513978F2}">
            <xm:f>'C:\Users\ychaves\Documents\Nueva carpeta\[Activos_informacion_base V2 26-05-2017.xlsx]Conversiones'!#REF!</xm:f>
            <x14:dxf>
              <font>
                <color rgb="FF9C0006"/>
              </font>
              <fill>
                <patternFill>
                  <bgColor rgb="FFFFC7CE"/>
                </patternFill>
              </fill>
            </x14:dxf>
          </x14:cfRule>
          <xm:sqref>AE884</xm:sqref>
        </x14:conditionalFormatting>
        <x14:conditionalFormatting xmlns:xm="http://schemas.microsoft.com/office/excel/2006/main">
          <x14:cfRule type="cellIs" priority="1167" operator="equal" id="{F3601A4F-6938-423D-82C7-83484345A0A4}">
            <xm:f>'C:\Users\ychaves\Documents\Nueva carpeta\[Activos_informacion_base V2 26-05-2017.xlsx]Conversiones'!#REF!</xm:f>
            <x14:dxf>
              <font>
                <color rgb="FF9C0006"/>
              </font>
              <fill>
                <patternFill>
                  <bgColor rgb="FFFFC7CE"/>
                </patternFill>
              </fill>
            </x14:dxf>
          </x14:cfRule>
          <xm:sqref>AE885</xm:sqref>
        </x14:conditionalFormatting>
        <x14:conditionalFormatting xmlns:xm="http://schemas.microsoft.com/office/excel/2006/main">
          <x14:cfRule type="cellIs" priority="1166" operator="equal" id="{238C5BE4-B8B1-40EE-9CB3-9C4F986678DA}">
            <xm:f>'C:\Users\ychaves\Documents\Nueva carpeta\[Activos_informacion_base V2 26-05-2017.xlsx]Conversiones'!#REF!</xm:f>
            <x14:dxf>
              <font>
                <color rgb="FF9C0006"/>
              </font>
              <fill>
                <patternFill>
                  <bgColor rgb="FFFFC7CE"/>
                </patternFill>
              </fill>
            </x14:dxf>
          </x14:cfRule>
          <xm:sqref>AE886</xm:sqref>
        </x14:conditionalFormatting>
        <x14:conditionalFormatting xmlns:xm="http://schemas.microsoft.com/office/excel/2006/main">
          <x14:cfRule type="cellIs" priority="1165" operator="equal" id="{BD5E565A-C7D0-42D6-90CB-EEC4F21BE45B}">
            <xm:f>'C:\Users\ychaves\Documents\Nueva carpeta\[Activos_informacion_base V2 26-05-2017.xlsx]Conversiones'!#REF!</xm:f>
            <x14:dxf>
              <font>
                <color rgb="FF9C0006"/>
              </font>
              <fill>
                <patternFill>
                  <bgColor rgb="FFFFC7CE"/>
                </patternFill>
              </fill>
            </x14:dxf>
          </x14:cfRule>
          <xm:sqref>AE887</xm:sqref>
        </x14:conditionalFormatting>
        <x14:conditionalFormatting xmlns:xm="http://schemas.microsoft.com/office/excel/2006/main">
          <x14:cfRule type="cellIs" priority="1164" operator="equal" id="{CCDD15CE-E247-405F-8BA2-7A726C29F7BC}">
            <xm:f>'C:\Users\ychaves\Documents\Nueva carpeta\[Activos_informacion_base V2 26-05-2017.xlsx]Conversiones'!#REF!</xm:f>
            <x14:dxf>
              <font>
                <color rgb="FF9C0006"/>
              </font>
              <fill>
                <patternFill>
                  <bgColor rgb="FFFFC7CE"/>
                </patternFill>
              </fill>
            </x14:dxf>
          </x14:cfRule>
          <xm:sqref>AE888</xm:sqref>
        </x14:conditionalFormatting>
        <x14:conditionalFormatting xmlns:xm="http://schemas.microsoft.com/office/excel/2006/main">
          <x14:cfRule type="cellIs" priority="1163" operator="equal" id="{5851254A-DAA3-4114-9DFA-B6EFD060945D}">
            <xm:f>'C:\Users\ychaves\Documents\Nueva carpeta\[Activos_informacion_base V2 26-05-2017.xlsx]Conversiones'!#REF!</xm:f>
            <x14:dxf>
              <font>
                <color rgb="FF9C0006"/>
              </font>
              <fill>
                <patternFill>
                  <bgColor rgb="FFFFC7CE"/>
                </patternFill>
              </fill>
            </x14:dxf>
          </x14:cfRule>
          <xm:sqref>AE889</xm:sqref>
        </x14:conditionalFormatting>
        <x14:conditionalFormatting xmlns:xm="http://schemas.microsoft.com/office/excel/2006/main">
          <x14:cfRule type="cellIs" priority="1162" operator="equal" id="{77F06493-F34F-4497-A4F1-B3E3A859A5F9}">
            <xm:f>'C:\Users\ychaves\Documents\Nueva carpeta\[Activos_informacion_base V2 26-05-2017.xlsx]Conversiones'!#REF!</xm:f>
            <x14:dxf>
              <font>
                <color rgb="FF9C0006"/>
              </font>
              <fill>
                <patternFill>
                  <bgColor rgb="FFFFC7CE"/>
                </patternFill>
              </fill>
            </x14:dxf>
          </x14:cfRule>
          <xm:sqref>AE890</xm:sqref>
        </x14:conditionalFormatting>
        <x14:conditionalFormatting xmlns:xm="http://schemas.microsoft.com/office/excel/2006/main">
          <x14:cfRule type="cellIs" priority="1161" operator="equal" id="{84142B3C-185B-4594-B97F-7FE46F5E0225}">
            <xm:f>'C:\Users\ychaves\Documents\Nueva carpeta\[Activos_informacion_base V2 26-05-2017.xlsx]Conversiones'!#REF!</xm:f>
            <x14:dxf>
              <font>
                <color rgb="FF9C0006"/>
              </font>
              <fill>
                <patternFill>
                  <bgColor rgb="FFFFC7CE"/>
                </patternFill>
              </fill>
            </x14:dxf>
          </x14:cfRule>
          <xm:sqref>AE891</xm:sqref>
        </x14:conditionalFormatting>
        <x14:conditionalFormatting xmlns:xm="http://schemas.microsoft.com/office/excel/2006/main">
          <x14:cfRule type="cellIs" priority="1160" operator="equal" id="{0DD84F45-7201-48C3-B3CC-90B476871BD1}">
            <xm:f>'C:\Users\ychaves\Documents\Nueva carpeta\[Activos_informacion_base V2 26-05-2017.xlsx]Conversiones'!#REF!</xm:f>
            <x14:dxf>
              <font>
                <color rgb="FF9C0006"/>
              </font>
              <fill>
                <patternFill>
                  <bgColor rgb="FFFFC7CE"/>
                </patternFill>
              </fill>
            </x14:dxf>
          </x14:cfRule>
          <xm:sqref>AE892</xm:sqref>
        </x14:conditionalFormatting>
        <x14:conditionalFormatting xmlns:xm="http://schemas.microsoft.com/office/excel/2006/main">
          <x14:cfRule type="cellIs" priority="1159" operator="equal" id="{966423E7-BE3A-476B-B567-EB0E2DD9DA4F}">
            <xm:f>'C:\Users\ychaves\Documents\Nueva carpeta\[Activos_informacion_base V2 26-05-2017.xlsx]Conversiones'!#REF!</xm:f>
            <x14:dxf>
              <font>
                <color rgb="FF9C0006"/>
              </font>
              <fill>
                <patternFill>
                  <bgColor rgb="FFFFC7CE"/>
                </patternFill>
              </fill>
            </x14:dxf>
          </x14:cfRule>
          <xm:sqref>AE893</xm:sqref>
        </x14:conditionalFormatting>
        <x14:conditionalFormatting xmlns:xm="http://schemas.microsoft.com/office/excel/2006/main">
          <x14:cfRule type="cellIs" priority="1158" operator="equal" id="{3B2D1C9F-D160-4C04-95B5-9F6868EC8BA3}">
            <xm:f>'C:\Users\ychaves\Documents\Nueva carpeta\[Activos_informacion_base V2 26-05-2017.xlsx]Conversiones'!#REF!</xm:f>
            <x14:dxf>
              <font>
                <color rgb="FF9C0006"/>
              </font>
              <fill>
                <patternFill>
                  <bgColor rgb="FFFFC7CE"/>
                </patternFill>
              </fill>
            </x14:dxf>
          </x14:cfRule>
          <xm:sqref>AE894</xm:sqref>
        </x14:conditionalFormatting>
        <x14:conditionalFormatting xmlns:xm="http://schemas.microsoft.com/office/excel/2006/main">
          <x14:cfRule type="cellIs" priority="1157" operator="equal" id="{6676D3C9-B1B4-4490-80F7-E6263BE66471}">
            <xm:f>'C:\Users\ychaves\Documents\Nueva carpeta\[Activos_informacion_base V2 26-05-2017.xlsx]Conversiones'!#REF!</xm:f>
            <x14:dxf>
              <font>
                <color rgb="FF9C0006"/>
              </font>
              <fill>
                <patternFill>
                  <bgColor rgb="FFFFC7CE"/>
                </patternFill>
              </fill>
            </x14:dxf>
          </x14:cfRule>
          <xm:sqref>AE895</xm:sqref>
        </x14:conditionalFormatting>
        <x14:conditionalFormatting xmlns:xm="http://schemas.microsoft.com/office/excel/2006/main">
          <x14:cfRule type="cellIs" priority="1156" operator="equal" id="{C2BE54AF-8B2A-4CE0-9C4C-51C96DDC3193}">
            <xm:f>'C:\Users\ychaves\Documents\Nueva carpeta\[Activos_informacion_base V2 26-05-2017.xlsx]Conversiones'!#REF!</xm:f>
            <x14:dxf>
              <font>
                <color rgb="FF9C0006"/>
              </font>
              <fill>
                <patternFill>
                  <bgColor rgb="FFFFC7CE"/>
                </patternFill>
              </fill>
            </x14:dxf>
          </x14:cfRule>
          <xm:sqref>AE896</xm:sqref>
        </x14:conditionalFormatting>
        <x14:conditionalFormatting xmlns:xm="http://schemas.microsoft.com/office/excel/2006/main">
          <x14:cfRule type="cellIs" priority="1139" operator="equal" id="{30AD14FC-4249-48ED-8779-4F74CD1ECDEB}">
            <xm:f>'C:\Users\dmartinez\Downloads\[Activos de Información RECOPILACION_26122017 (1).xlsx]Conversiones'!#REF!</xm:f>
            <x14:dxf>
              <font>
                <color rgb="FF9C0006"/>
              </font>
              <fill>
                <patternFill>
                  <bgColor rgb="FFFFC7CE"/>
                </patternFill>
              </fill>
            </x14:dxf>
          </x14:cfRule>
          <xm:sqref>G897</xm:sqref>
        </x14:conditionalFormatting>
        <x14:conditionalFormatting xmlns:xm="http://schemas.microsoft.com/office/excel/2006/main">
          <x14:cfRule type="cellIs" priority="1138" operator="equal" id="{4AB1FD52-B950-4FF2-B14E-4BE08C18C84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H897</xm:sqref>
        </x14:conditionalFormatting>
        <x14:conditionalFormatting xmlns:xm="http://schemas.microsoft.com/office/excel/2006/main">
          <x14:cfRule type="cellIs" priority="1137" operator="equal" id="{B75230FE-C271-4CBE-B34C-6FB5904B9E61}">
            <xm:f>'C:\Users\dmartinez\Downloads\[Activos de Información RECOPILACION_26122017 (1).xlsx]Conversiones'!#REF!</xm:f>
            <x14:dxf>
              <font>
                <color rgb="FF9C0006"/>
              </font>
              <fill>
                <patternFill>
                  <bgColor rgb="FFFFC7CE"/>
                </patternFill>
              </fill>
            </x14:dxf>
          </x14:cfRule>
          <xm:sqref>G898:G902</xm:sqref>
        </x14:conditionalFormatting>
        <x14:conditionalFormatting xmlns:xm="http://schemas.microsoft.com/office/excel/2006/main">
          <x14:cfRule type="cellIs" priority="1136" operator="equal" id="{893B6D13-BA51-41EE-B849-BEABAD04EC46}">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H898:H902</xm:sqref>
        </x14:conditionalFormatting>
        <x14:conditionalFormatting xmlns:xm="http://schemas.microsoft.com/office/excel/2006/main">
          <x14:cfRule type="cellIs" priority="1123" operator="equal" id="{4237B309-7AB7-4BEC-A26A-B739AA5A6CF0}">
            <xm:f>'C:\Users\ychaves\Documents\Nueva carpeta\[Activos_informacion_base V2 26-05-2017.xlsx]Conversiones'!#REF!</xm:f>
            <x14:dxf>
              <font>
                <color rgb="FF9C0006"/>
              </font>
              <fill>
                <patternFill>
                  <bgColor rgb="FFFFC7CE"/>
                </patternFill>
              </fill>
            </x14:dxf>
          </x14:cfRule>
          <xm:sqref>AE897:AE898</xm:sqref>
        </x14:conditionalFormatting>
        <x14:conditionalFormatting xmlns:xm="http://schemas.microsoft.com/office/excel/2006/main">
          <x14:cfRule type="cellIs" priority="1121" operator="equal" id="{F895009A-B746-4BC4-980A-620F8AEC83CF}">
            <xm:f>'C:\Users\ychaves\Documents\Nueva carpeta\[Activos_informacion_base V2 26-05-2017.xlsx]Conversiones'!#REF!</xm:f>
            <x14:dxf>
              <font>
                <color rgb="FF9C0006"/>
              </font>
              <fill>
                <patternFill>
                  <bgColor rgb="FFFFC7CE"/>
                </patternFill>
              </fill>
            </x14:dxf>
          </x14:cfRule>
          <xm:sqref>AE899</xm:sqref>
        </x14:conditionalFormatting>
        <x14:conditionalFormatting xmlns:xm="http://schemas.microsoft.com/office/excel/2006/main">
          <x14:cfRule type="cellIs" priority="1119" operator="equal" id="{9D54F44E-7635-40B7-A5EB-B273059A7606}">
            <xm:f>'C:\Users\ychaves\Documents\Nueva carpeta\[Activos_informacion_base V2 26-05-2017.xlsx]Conversiones'!#REF!</xm:f>
            <x14:dxf>
              <font>
                <color rgb="FF9C0006"/>
              </font>
              <fill>
                <patternFill>
                  <bgColor rgb="FFFFC7CE"/>
                </patternFill>
              </fill>
            </x14:dxf>
          </x14:cfRule>
          <xm:sqref>AE900</xm:sqref>
        </x14:conditionalFormatting>
        <x14:conditionalFormatting xmlns:xm="http://schemas.microsoft.com/office/excel/2006/main">
          <x14:cfRule type="cellIs" priority="1117" operator="equal" id="{04681A8D-6100-46B5-B30C-ED2947DD2C11}">
            <xm:f>'C:\Users\ychaves\Documents\Nueva carpeta\[Activos_informacion_base V2 26-05-2017.xlsx]Conversiones'!#REF!</xm:f>
            <x14:dxf>
              <font>
                <color rgb="FF9C0006"/>
              </font>
              <fill>
                <patternFill>
                  <bgColor rgb="FFFFC7CE"/>
                </patternFill>
              </fill>
            </x14:dxf>
          </x14:cfRule>
          <xm:sqref>AE901</xm:sqref>
        </x14:conditionalFormatting>
        <x14:conditionalFormatting xmlns:xm="http://schemas.microsoft.com/office/excel/2006/main">
          <x14:cfRule type="cellIs" priority="1115" operator="equal" id="{EF6209D9-25B1-4E77-9F11-F5A426072FC1}">
            <xm:f>'C:\Users\ychaves\Documents\Nueva carpeta\[Activos_informacion_base V2 26-05-2017.xlsx]Conversiones'!#REF!</xm:f>
            <x14:dxf>
              <font>
                <color rgb="FF9C0006"/>
              </font>
              <fill>
                <patternFill>
                  <bgColor rgb="FFFFC7CE"/>
                </patternFill>
              </fill>
            </x14:dxf>
          </x14:cfRule>
          <xm:sqref>AE902</xm:sqref>
        </x14:conditionalFormatting>
        <x14:conditionalFormatting xmlns:xm="http://schemas.microsoft.com/office/excel/2006/main">
          <x14:cfRule type="cellIs" priority="1110" operator="equal" id="{CADDA3D7-526A-4FDD-8BB9-657B9448C87D}">
            <xm:f>'C:\Users\dmartinez\Downloads\[Activos de Información RECOPILACION_26122017 (1).xlsx]Conversiones'!#REF!</xm:f>
            <x14:dxf>
              <font>
                <color rgb="FF9C0006"/>
              </font>
              <fill>
                <patternFill>
                  <bgColor rgb="FFFFC7CE"/>
                </patternFill>
              </fill>
            </x14:dxf>
          </x14:cfRule>
          <xm:sqref>G903:G917 H913 G920:G922</xm:sqref>
        </x14:conditionalFormatting>
        <x14:conditionalFormatting xmlns:xm="http://schemas.microsoft.com/office/excel/2006/main">
          <x14:cfRule type="cellIs" priority="1109" operator="equal" id="{25948F1D-C7FC-44B6-8F74-1C85E7ACC5E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H903:H912 H914:H922</xm:sqref>
        </x14:conditionalFormatting>
        <x14:conditionalFormatting xmlns:xm="http://schemas.microsoft.com/office/excel/2006/main">
          <x14:cfRule type="cellIs" priority="997" operator="equal" id="{48332B03-35AD-45EA-998A-EFF65EAB83C3}">
            <xm:f>'C:\Users\ychaves\Documents\Nueva carpeta\[Activos_informacion_base V2 26-05-2017.xlsx]Conversiones'!#REF!</xm:f>
            <x14:dxf>
              <font>
                <color rgb="FF9C0006"/>
              </font>
              <fill>
                <patternFill>
                  <bgColor rgb="FFFFC7CE"/>
                </patternFill>
              </fill>
            </x14:dxf>
          </x14:cfRule>
          <xm:sqref>AE903</xm:sqref>
        </x14:conditionalFormatting>
        <x14:conditionalFormatting xmlns:xm="http://schemas.microsoft.com/office/excel/2006/main">
          <x14:cfRule type="cellIs" priority="994" operator="equal" id="{117BE670-5D56-485A-8D7C-9ED5E0149E5A}">
            <xm:f>'C:\Users\ychaves\Documents\Nueva carpeta\[Activos_informacion_base V2 26-05-2017.xlsx]Conversiones'!#REF!</xm:f>
            <x14:dxf>
              <font>
                <color rgb="FF9C0006"/>
              </font>
              <fill>
                <patternFill>
                  <bgColor rgb="FFFFC7CE"/>
                </patternFill>
              </fill>
            </x14:dxf>
          </x14:cfRule>
          <xm:sqref>AE904</xm:sqref>
        </x14:conditionalFormatting>
        <x14:conditionalFormatting xmlns:xm="http://schemas.microsoft.com/office/excel/2006/main">
          <x14:cfRule type="cellIs" priority="991" operator="equal" id="{F6FD1A8F-4B3A-42A9-8B59-F2D82F2680C4}">
            <xm:f>'C:\Users\ychaves\Documents\Nueva carpeta\[Activos_informacion_base V2 26-05-2017.xlsx]Conversiones'!#REF!</xm:f>
            <x14:dxf>
              <font>
                <color rgb="FF9C0006"/>
              </font>
              <fill>
                <patternFill>
                  <bgColor rgb="FFFFC7CE"/>
                </patternFill>
              </fill>
            </x14:dxf>
          </x14:cfRule>
          <xm:sqref>AE905</xm:sqref>
        </x14:conditionalFormatting>
        <x14:conditionalFormatting xmlns:xm="http://schemas.microsoft.com/office/excel/2006/main">
          <x14:cfRule type="cellIs" priority="988" operator="equal" id="{7B4A21DF-70CF-4429-9E0C-9DDF05C0B26B}">
            <xm:f>'C:\Users\ychaves\Documents\Nueva carpeta\[Activos_informacion_base V2 26-05-2017.xlsx]Conversiones'!#REF!</xm:f>
            <x14:dxf>
              <font>
                <color rgb="FF9C0006"/>
              </font>
              <fill>
                <patternFill>
                  <bgColor rgb="FFFFC7CE"/>
                </patternFill>
              </fill>
            </x14:dxf>
          </x14:cfRule>
          <xm:sqref>AE906</xm:sqref>
        </x14:conditionalFormatting>
        <x14:conditionalFormatting xmlns:xm="http://schemas.microsoft.com/office/excel/2006/main">
          <x14:cfRule type="cellIs" priority="985" operator="equal" id="{964CCEC4-5B6A-4670-96F8-E5C663D1C61C}">
            <xm:f>'C:\Users\ychaves\Documents\Nueva carpeta\[Activos_informacion_base V2 26-05-2017.xlsx]Conversiones'!#REF!</xm:f>
            <x14:dxf>
              <font>
                <color rgb="FF9C0006"/>
              </font>
              <fill>
                <patternFill>
                  <bgColor rgb="FFFFC7CE"/>
                </patternFill>
              </fill>
            </x14:dxf>
          </x14:cfRule>
          <xm:sqref>AE907</xm:sqref>
        </x14:conditionalFormatting>
        <x14:conditionalFormatting xmlns:xm="http://schemas.microsoft.com/office/excel/2006/main">
          <x14:cfRule type="cellIs" priority="982" operator="equal" id="{5850358B-5AED-4857-9E74-DC687152A1E0}">
            <xm:f>'C:\Users\ychaves\Documents\Nueva carpeta\[Activos_informacion_base V2 26-05-2017.xlsx]Conversiones'!#REF!</xm:f>
            <x14:dxf>
              <font>
                <color rgb="FF9C0006"/>
              </font>
              <fill>
                <patternFill>
                  <bgColor rgb="FFFFC7CE"/>
                </patternFill>
              </fill>
            </x14:dxf>
          </x14:cfRule>
          <xm:sqref>AE908</xm:sqref>
        </x14:conditionalFormatting>
        <x14:conditionalFormatting xmlns:xm="http://schemas.microsoft.com/office/excel/2006/main">
          <x14:cfRule type="cellIs" priority="979" operator="equal" id="{60BE3143-08BC-4095-9D22-E022580F69F5}">
            <xm:f>'C:\Users\ychaves\Documents\Nueva carpeta\[Activos_informacion_base V2 26-05-2017.xlsx]Conversiones'!#REF!</xm:f>
            <x14:dxf>
              <font>
                <color rgb="FF9C0006"/>
              </font>
              <fill>
                <patternFill>
                  <bgColor rgb="FFFFC7CE"/>
                </patternFill>
              </fill>
            </x14:dxf>
          </x14:cfRule>
          <xm:sqref>AE909</xm:sqref>
        </x14:conditionalFormatting>
        <x14:conditionalFormatting xmlns:xm="http://schemas.microsoft.com/office/excel/2006/main">
          <x14:cfRule type="cellIs" priority="976" operator="equal" id="{9264164E-6963-48E9-87C8-03E333CA3905}">
            <xm:f>'C:\Users\ychaves\Documents\Nueva carpeta\[Activos_informacion_base V2 26-05-2017.xlsx]Conversiones'!#REF!</xm:f>
            <x14:dxf>
              <font>
                <color rgb="FF9C0006"/>
              </font>
              <fill>
                <patternFill>
                  <bgColor rgb="FFFFC7CE"/>
                </patternFill>
              </fill>
            </x14:dxf>
          </x14:cfRule>
          <xm:sqref>AE910</xm:sqref>
        </x14:conditionalFormatting>
        <x14:conditionalFormatting xmlns:xm="http://schemas.microsoft.com/office/excel/2006/main">
          <x14:cfRule type="cellIs" priority="973" operator="equal" id="{F3384B88-5E36-4848-8168-D5D2A35F9DCB}">
            <xm:f>'C:\Users\ychaves\Documents\Nueva carpeta\[Activos_informacion_base V2 26-05-2017.xlsx]Conversiones'!#REF!</xm:f>
            <x14:dxf>
              <font>
                <color rgb="FF9C0006"/>
              </font>
              <fill>
                <patternFill>
                  <bgColor rgb="FFFFC7CE"/>
                </patternFill>
              </fill>
            </x14:dxf>
          </x14:cfRule>
          <xm:sqref>AE911</xm:sqref>
        </x14:conditionalFormatting>
        <x14:conditionalFormatting xmlns:xm="http://schemas.microsoft.com/office/excel/2006/main">
          <x14:cfRule type="cellIs" priority="970" operator="equal" id="{BC313F4B-72CC-43AE-B25C-43C23F6205F5}">
            <xm:f>'C:\Users\ychaves\Documents\Nueva carpeta\[Activos_informacion_base V2 26-05-2017.xlsx]Conversiones'!#REF!</xm:f>
            <x14:dxf>
              <font>
                <color rgb="FF9C0006"/>
              </font>
              <fill>
                <patternFill>
                  <bgColor rgb="FFFFC7CE"/>
                </patternFill>
              </fill>
            </x14:dxf>
          </x14:cfRule>
          <xm:sqref>AE912:AE915</xm:sqref>
        </x14:conditionalFormatting>
        <x14:conditionalFormatting xmlns:xm="http://schemas.microsoft.com/office/excel/2006/main">
          <x14:cfRule type="cellIs" priority="961" operator="equal" id="{0D7103E8-07AB-4987-8ECD-5633BEDE0D42}">
            <xm:f>'C:\Users\ychaves\Documents\Nueva carpeta\[Activos_informacion_base V2 26-05-2017.xlsx]Conversiones'!#REF!</xm:f>
            <x14:dxf>
              <font>
                <color rgb="FF9C0006"/>
              </font>
              <fill>
                <patternFill>
                  <bgColor rgb="FFFFC7CE"/>
                </patternFill>
              </fill>
            </x14:dxf>
          </x14:cfRule>
          <xm:sqref>AE916</xm:sqref>
        </x14:conditionalFormatting>
        <x14:conditionalFormatting xmlns:xm="http://schemas.microsoft.com/office/excel/2006/main">
          <x14:cfRule type="cellIs" priority="958" operator="equal" id="{4A78745B-C965-431A-B045-F2D3E1FD42C8}">
            <xm:f>'C:\Users\ychaves\Documents\Nueva carpeta\[Activos_informacion_base V2 26-05-2017.xlsx]Conversiones'!#REF!</xm:f>
            <x14:dxf>
              <font>
                <color rgb="FF9C0006"/>
              </font>
              <fill>
                <patternFill>
                  <bgColor rgb="FFFFC7CE"/>
                </patternFill>
              </fill>
            </x14:dxf>
          </x14:cfRule>
          <xm:sqref>AE917</xm:sqref>
        </x14:conditionalFormatting>
        <x14:conditionalFormatting xmlns:xm="http://schemas.microsoft.com/office/excel/2006/main">
          <x14:cfRule type="cellIs" priority="949" operator="equal" id="{7ED85F06-332D-4A56-A159-39035C025D0F}">
            <xm:f>'C:\Users\ychaves\Documents\Nueva carpeta\[Activos_informacion_base V2 26-05-2017.xlsx]Conversiones'!#REF!</xm:f>
            <x14:dxf>
              <font>
                <color rgb="FF9C0006"/>
              </font>
              <fill>
                <patternFill>
                  <bgColor rgb="FFFFC7CE"/>
                </patternFill>
              </fill>
            </x14:dxf>
          </x14:cfRule>
          <xm:sqref>AE920</xm:sqref>
        </x14:conditionalFormatting>
        <x14:conditionalFormatting xmlns:xm="http://schemas.microsoft.com/office/excel/2006/main">
          <x14:cfRule type="cellIs" priority="946" operator="equal" id="{CA30C7DB-838A-4F24-8CDB-435011535B66}">
            <xm:f>'C:\Users\ychaves\Documents\Nueva carpeta\[Activos_informacion_base V2 26-05-2017.xlsx]Conversiones'!#REF!</xm:f>
            <x14:dxf>
              <font>
                <color rgb="FF9C0006"/>
              </font>
              <fill>
                <patternFill>
                  <bgColor rgb="FFFFC7CE"/>
                </patternFill>
              </fill>
            </x14:dxf>
          </x14:cfRule>
          <xm:sqref>AE921:AE922</xm:sqref>
        </x14:conditionalFormatting>
        <x14:conditionalFormatting xmlns:xm="http://schemas.microsoft.com/office/excel/2006/main">
          <x14:cfRule type="cellIs" priority="932" operator="equal" id="{5527E749-277C-4C80-A028-7750B5985F73}">
            <xm:f>'C:\Users\ychaves\Documents\Nueva carpeta\[Activos_informacion_base V2 26-05-2017.xlsx]Conversiones'!#REF!</xm:f>
            <x14:dxf>
              <font>
                <color rgb="FF9C0006"/>
              </font>
              <fill>
                <patternFill>
                  <bgColor rgb="FFFFC7CE"/>
                </patternFill>
              </fill>
            </x14:dxf>
          </x14:cfRule>
          <xm:sqref>AE16</xm:sqref>
        </x14:conditionalFormatting>
        <x14:conditionalFormatting xmlns:xm="http://schemas.microsoft.com/office/excel/2006/main">
          <x14:cfRule type="cellIs" priority="898" operator="equal" id="{A99C933B-0A82-4411-A481-7FFCD42FCF50}">
            <xm:f>'C:\Users\dmartinez\Downloads\[Activos de Información RECOPILACION_26122017 (1).xlsx]Conversiones'!#REF!</xm:f>
            <x14:dxf>
              <font>
                <color rgb="FF9C0006"/>
              </font>
              <fill>
                <patternFill>
                  <bgColor rgb="FFFFC7CE"/>
                </patternFill>
              </fill>
            </x14:dxf>
          </x14:cfRule>
          <xm:sqref>G23</xm:sqref>
        </x14:conditionalFormatting>
        <x14:conditionalFormatting xmlns:xm="http://schemas.microsoft.com/office/excel/2006/main">
          <x14:cfRule type="cellIs" priority="885" operator="equal" id="{E88D0ECE-61A2-4F97-AB81-B395793F462C}">
            <xm:f>'C:\Users\ychaves\Documents\Nueva carpeta\[Activos_informacion_base V2 26-05-2017.xlsx]Conversiones'!#REF!</xm:f>
            <x14:dxf>
              <font>
                <color rgb="FF9C0006"/>
              </font>
              <fill>
                <patternFill>
                  <bgColor rgb="FFFFC7CE"/>
                </patternFill>
              </fill>
            </x14:dxf>
          </x14:cfRule>
          <xm:sqref>AD24</xm:sqref>
        </x14:conditionalFormatting>
        <x14:conditionalFormatting xmlns:xm="http://schemas.microsoft.com/office/excel/2006/main">
          <x14:cfRule type="cellIs" priority="877" operator="equal" id="{542C5E4B-BB7D-4E2B-875A-9B3E11349DB5}">
            <xm:f>'C:\Users\dmartinez\Downloads\[Activos de Información RECOPILACION_26122017 (1).xlsx]Conversiones'!#REF!</xm:f>
            <x14:dxf>
              <font>
                <color rgb="FF9C0006"/>
              </font>
              <fill>
                <patternFill>
                  <bgColor rgb="FFFFC7CE"/>
                </patternFill>
              </fill>
            </x14:dxf>
          </x14:cfRule>
          <xm:sqref>G24</xm:sqref>
        </x14:conditionalFormatting>
        <x14:conditionalFormatting xmlns:xm="http://schemas.microsoft.com/office/excel/2006/main">
          <x14:cfRule type="cellIs" priority="866" operator="equal" id="{C2A3A61A-7308-4D3B-8E55-8B1A3A972D87}">
            <xm:f>'D:\Users\dmartinez\Downloads\[Activos de Información RECOPILACION_26122017 (1).xlsx]Conversiones'!#REF!</xm:f>
            <x14:dxf>
              <font>
                <color rgb="FF9C0006"/>
              </font>
              <fill>
                <patternFill>
                  <bgColor rgb="FFFFC7CE"/>
                </patternFill>
              </fill>
            </x14:dxf>
          </x14:cfRule>
          <xm:sqref>E316:F318</xm:sqref>
        </x14:conditionalFormatting>
        <x14:conditionalFormatting xmlns:xm="http://schemas.microsoft.com/office/excel/2006/main">
          <x14:cfRule type="cellIs" priority="856" operator="equal" id="{2DFFBCEC-94BB-4495-AD8A-4BB9BF713271}">
            <xm:f>'D:\Users\dmartinez\Downloads\[Activos de Información RECOPILACION_26122017 (1).xlsx]Conversiones'!#REF!</xm:f>
            <x14:dxf>
              <font>
                <color rgb="FF9C0006"/>
              </font>
              <fill>
                <patternFill>
                  <bgColor rgb="FFFFC7CE"/>
                </patternFill>
              </fill>
            </x14:dxf>
          </x14:cfRule>
          <xm:sqref>E356:F359</xm:sqref>
        </x14:conditionalFormatting>
        <x14:conditionalFormatting xmlns:xm="http://schemas.microsoft.com/office/excel/2006/main">
          <x14:cfRule type="cellIs" priority="846" operator="equal" id="{8F242CFB-2775-4A32-B3F6-FFCC71317662}">
            <xm:f>'D:\Users\dmartinez\Downloads\[Activos de Información RECOPILACION_26122017 (1).xlsx]Conversiones'!#REF!</xm:f>
            <x14:dxf>
              <font>
                <color rgb="FF9C0006"/>
              </font>
              <fill>
                <patternFill>
                  <bgColor rgb="FFFFC7CE"/>
                </patternFill>
              </fill>
            </x14:dxf>
          </x14:cfRule>
          <xm:sqref>E327:F340</xm:sqref>
        </x14:conditionalFormatting>
        <x14:conditionalFormatting xmlns:xm="http://schemas.microsoft.com/office/excel/2006/main">
          <x14:cfRule type="cellIs" priority="843" operator="equal" id="{DC7613BF-A456-4099-B738-89BC0C1B87D3}">
            <xm:f>'D:\Users\dmartinez\Downloads\[Activos de Información RECOPILACION_26122017 (1).xlsx]Conversiones'!#REF!</xm:f>
            <x14:dxf>
              <font>
                <color rgb="FF9C0006"/>
              </font>
              <fill>
                <patternFill>
                  <bgColor rgb="FFFFC7CE"/>
                </patternFill>
              </fill>
            </x14:dxf>
          </x14:cfRule>
          <xm:sqref>E394:F395</xm:sqref>
        </x14:conditionalFormatting>
        <x14:conditionalFormatting xmlns:xm="http://schemas.microsoft.com/office/excel/2006/main">
          <x14:cfRule type="cellIs" priority="842" operator="equal" id="{77294201-0075-4CBB-93A7-58B282591072}">
            <xm:f>'C:\Users\dmartinez\Downloads\[Activos de Información RECOPILACION_26122017 (1).xlsx]Conversiones'!#REF!</xm:f>
            <x14:dxf>
              <font>
                <color rgb="FF9C0006"/>
              </font>
              <fill>
                <patternFill>
                  <bgColor rgb="FFFFC7CE"/>
                </patternFill>
              </fill>
            </x14:dxf>
          </x14:cfRule>
          <xm:sqref>G395</xm:sqref>
        </x14:conditionalFormatting>
        <x14:conditionalFormatting xmlns:xm="http://schemas.microsoft.com/office/excel/2006/main">
          <x14:cfRule type="cellIs" priority="841" operator="equal" id="{DE1354D0-C70C-407A-B364-1F795A17FE5F}">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H394:H395</xm:sqref>
        </x14:conditionalFormatting>
        <x14:conditionalFormatting xmlns:xm="http://schemas.microsoft.com/office/excel/2006/main">
          <x14:cfRule type="cellIs" priority="819" operator="equal" id="{FD2E8AAE-6150-41DC-A471-23C43931C6A8}">
            <xm:f>'C:\Users\ychaves\Documents\Nueva carpeta\[Activos_informacion_base V2 26-05-2017.xlsx]Conversiones'!#REF!</xm:f>
            <x14:dxf>
              <font>
                <color rgb="FF9C0006"/>
              </font>
              <fill>
                <patternFill>
                  <bgColor rgb="FFFFC7CE"/>
                </patternFill>
              </fill>
            </x14:dxf>
          </x14:cfRule>
          <xm:sqref>AE360:AE386</xm:sqref>
        </x14:conditionalFormatting>
        <x14:conditionalFormatting xmlns:xm="http://schemas.microsoft.com/office/excel/2006/main">
          <x14:cfRule type="cellIs" priority="797" operator="equal" id="{C1CCE4B9-163C-4829-BFF8-0637E3C0D44B}">
            <xm:f>'D:\Users\dmartinez\Downloads\[Activos de Información RECOPILACION_26122017 (1).xlsx]Conversiones'!#REF!</xm:f>
            <x14:dxf>
              <font>
                <color rgb="FF9C0006"/>
              </font>
              <fill>
                <patternFill>
                  <bgColor rgb="FFFFC7CE"/>
                </patternFill>
              </fill>
            </x14:dxf>
          </x14:cfRule>
          <xm:sqref>E98:E101</xm:sqref>
        </x14:conditionalFormatting>
        <x14:conditionalFormatting xmlns:xm="http://schemas.microsoft.com/office/excel/2006/main">
          <x14:cfRule type="cellIs" priority="796" operator="equal" id="{DAFB362B-2A25-43A3-A740-8E9FB94D723B}">
            <xm:f>'D:\Users\dmartinez\Downloads\[Activos de Información RECOPILACION_26122017 (1).xlsx]Conversiones'!#REF!</xm:f>
            <x14:dxf>
              <font>
                <color rgb="FF9C0006"/>
              </font>
              <fill>
                <patternFill>
                  <bgColor rgb="FFFFC7CE"/>
                </patternFill>
              </fill>
            </x14:dxf>
          </x14:cfRule>
          <xm:sqref>F98:F101</xm:sqref>
        </x14:conditionalFormatting>
        <x14:conditionalFormatting xmlns:xm="http://schemas.microsoft.com/office/excel/2006/main">
          <x14:cfRule type="cellIs" priority="795" operator="equal" id="{1ED0C215-0F7A-4254-8E4A-2ABDF55B3233}">
            <xm:f>'D:\Users\dmartinez\Downloads\[Activos de Información RECOPILACION_26122017 (1).xlsx]Conversiones'!#REF!</xm:f>
            <x14:dxf>
              <font>
                <color rgb="FF9C0006"/>
              </font>
              <fill>
                <patternFill>
                  <bgColor rgb="FFFFC7CE"/>
                </patternFill>
              </fill>
            </x14:dxf>
          </x14:cfRule>
          <xm:sqref>E90</xm:sqref>
        </x14:conditionalFormatting>
        <x14:conditionalFormatting xmlns:xm="http://schemas.microsoft.com/office/excel/2006/main">
          <x14:cfRule type="cellIs" priority="794" operator="equal" id="{22E9D4E6-082D-4688-84DA-EA489F76ADB2}">
            <xm:f>'D:\Users\dmartinez\Downloads\[Activos de Información RECOPILACION_26122017 (1).xlsx]Conversiones'!#REF!</xm:f>
            <x14:dxf>
              <font>
                <color rgb="FF9C0006"/>
              </font>
              <fill>
                <patternFill>
                  <bgColor rgb="FFFFC7CE"/>
                </patternFill>
              </fill>
            </x14:dxf>
          </x14:cfRule>
          <xm:sqref>F90</xm:sqref>
        </x14:conditionalFormatting>
        <x14:conditionalFormatting xmlns:xm="http://schemas.microsoft.com/office/excel/2006/main">
          <x14:cfRule type="cellIs" priority="793" operator="equal" id="{765EDF4B-7F65-44DD-B154-448FD65546BA}">
            <xm:f>'D:\Users\dmartinez\Downloads\[Activos de Información RECOPILACION_26122017 (1).xlsx]Conversiones'!#REF!</xm:f>
            <x14:dxf>
              <font>
                <color rgb="FF9C0006"/>
              </font>
              <fill>
                <patternFill>
                  <bgColor rgb="FFFFC7CE"/>
                </patternFill>
              </fill>
            </x14:dxf>
          </x14:cfRule>
          <xm:sqref>E79:E80</xm:sqref>
        </x14:conditionalFormatting>
        <x14:conditionalFormatting xmlns:xm="http://schemas.microsoft.com/office/excel/2006/main">
          <x14:cfRule type="cellIs" priority="792" operator="equal" id="{5D9A5696-3C7B-4BDA-B105-DDC08829D79F}">
            <xm:f>'D:\Users\dmartinez\Downloads\[Activos de Información RECOPILACION_26122017 (1).xlsx]Conversiones'!#REF!</xm:f>
            <x14:dxf>
              <font>
                <color rgb="FF9C0006"/>
              </font>
              <fill>
                <patternFill>
                  <bgColor rgb="FFFFC7CE"/>
                </patternFill>
              </fill>
            </x14:dxf>
          </x14:cfRule>
          <xm:sqref>F79:F80</xm:sqref>
        </x14:conditionalFormatting>
        <x14:conditionalFormatting xmlns:xm="http://schemas.microsoft.com/office/excel/2006/main">
          <x14:cfRule type="cellIs" priority="791" operator="equal" id="{AC7AE83B-118B-4B23-85A9-5DE48465A371}">
            <xm:f>'D:\Users\dmartinez\Downloads\[Activos de Información RECOPILACION_26122017 (1).xlsx]Conversiones'!#REF!</xm:f>
            <x14:dxf>
              <font>
                <color rgb="FF9C0006"/>
              </font>
              <fill>
                <patternFill>
                  <bgColor rgb="FFFFC7CE"/>
                </patternFill>
              </fill>
            </x14:dxf>
          </x14:cfRule>
          <xm:sqref>E15:E16</xm:sqref>
        </x14:conditionalFormatting>
        <x14:conditionalFormatting xmlns:xm="http://schemas.microsoft.com/office/excel/2006/main">
          <x14:cfRule type="cellIs" priority="790" operator="equal" id="{675B0C0B-2CE2-4F8B-99B8-9D983EBFB4B1}">
            <xm:f>'D:\Users\dmartinez\Downloads\[Activos de Información RECOPILACION_26122017 (1).xlsx]Conversiones'!#REF!</xm:f>
            <x14:dxf>
              <font>
                <color rgb="FF9C0006"/>
              </font>
              <fill>
                <patternFill>
                  <bgColor rgb="FFFFC7CE"/>
                </patternFill>
              </fill>
            </x14:dxf>
          </x14:cfRule>
          <xm:sqref>F15:F16</xm:sqref>
        </x14:conditionalFormatting>
        <x14:conditionalFormatting xmlns:xm="http://schemas.microsoft.com/office/excel/2006/main">
          <x14:cfRule type="cellIs" priority="758" operator="equal" id="{38593027-8697-49D9-B348-FC0FA079720F}">
            <xm:f>'C:\Users\ychaves\Documents\Nueva carpeta\[Activos_informacion_base V2 26-05-2017.xlsx]Conversiones'!#REF!</xm:f>
            <x14:dxf>
              <font>
                <color rgb="FF9C0006"/>
              </font>
              <fill>
                <patternFill>
                  <bgColor rgb="FFFFC7CE"/>
                </patternFill>
              </fill>
            </x14:dxf>
          </x14:cfRule>
          <xm:sqref>AE469:AE471</xm:sqref>
        </x14:conditionalFormatting>
        <x14:conditionalFormatting xmlns:xm="http://schemas.microsoft.com/office/excel/2006/main">
          <x14:cfRule type="cellIs" priority="757" operator="equal" id="{349062BB-2360-450C-97E9-5F855F1A6CD9}">
            <xm:f>'C:\Users\ychaves\Documents\Nueva carpeta\[Activos_informacion_base V2 26-05-2017.xlsx]Conversiones'!#REF!</xm:f>
            <x14:dxf>
              <font>
                <color rgb="FF9C0006"/>
              </font>
              <fill>
                <patternFill>
                  <bgColor rgb="FFFFC7CE"/>
                </patternFill>
              </fill>
            </x14:dxf>
          </x14:cfRule>
          <xm:sqref>AF469:AF471</xm:sqref>
        </x14:conditionalFormatting>
        <x14:conditionalFormatting xmlns:xm="http://schemas.microsoft.com/office/excel/2006/main">
          <x14:cfRule type="cellIs" priority="704" operator="equal" id="{E377180D-7F36-47A1-AB28-71B2E2BA621A}">
            <xm:f>'C:\Users\ychaves\Documents\Nueva carpeta\[Activos_informacion_base V2 26-05-2017.xlsx]Conversiones'!#REF!</xm:f>
            <x14:dxf>
              <font>
                <color rgb="FF9C0006"/>
              </font>
              <fill>
                <patternFill>
                  <bgColor rgb="FFFFC7CE"/>
                </patternFill>
              </fill>
            </x14:dxf>
          </x14:cfRule>
          <xm:sqref>AE479:AF479</xm:sqref>
        </x14:conditionalFormatting>
        <x14:conditionalFormatting xmlns:xm="http://schemas.microsoft.com/office/excel/2006/main">
          <x14:cfRule type="cellIs" priority="686" operator="equal" id="{A922AD39-4BDC-4C18-B07E-A30CE3A2DB06}">
            <xm:f>'C:\Users\ychaves\Documents\Nueva carpeta\[Activos_informacion_base V2 26-05-2017.xlsx]Conversiones'!#REF!</xm:f>
            <x14:dxf>
              <font>
                <color rgb="FF9C0006"/>
              </font>
              <fill>
                <patternFill>
                  <bgColor rgb="FFFFC7CE"/>
                </patternFill>
              </fill>
            </x14:dxf>
          </x14:cfRule>
          <xm:sqref>AE504</xm:sqref>
        </x14:conditionalFormatting>
        <x14:conditionalFormatting xmlns:xm="http://schemas.microsoft.com/office/excel/2006/main">
          <x14:cfRule type="cellIs" priority="670" operator="equal" id="{B23044AA-F8D5-446E-BDF1-9E7185B3579E}">
            <xm:f>'C:\Users\sergiosotelo\Desktop\Users\dmartinez\Downloads\[Activos de Información RECOPILACION_26122017 (1).xlsx]Conversiones'!#REF!</xm:f>
            <x14:dxf>
              <font>
                <color rgb="FF9C0006"/>
              </font>
              <fill>
                <patternFill>
                  <bgColor rgb="FFFFC7CE"/>
                </patternFill>
              </fill>
            </x14:dxf>
          </x14:cfRule>
          <xm:sqref>H589</xm:sqref>
        </x14:conditionalFormatting>
        <x14:conditionalFormatting xmlns:xm="http://schemas.microsoft.com/office/excel/2006/main">
          <x14:cfRule type="cellIs" priority="669" operator="equal" id="{707EC8BA-1250-49CA-99A3-3004234FEA71}">
            <xm:f>'C:\Users\sergiosotelo\Desktop\Users\dmartinez\Downloads\[Activos de Información RECOPILACION_26122017 (1).xlsx]Conversiones'!#REF!</xm:f>
            <x14:dxf>
              <font>
                <color rgb="FF9C0006"/>
              </font>
              <fill>
                <patternFill>
                  <bgColor rgb="FFFFC7CE"/>
                </patternFill>
              </fill>
            </x14:dxf>
          </x14:cfRule>
          <xm:sqref>H590</xm:sqref>
        </x14:conditionalFormatting>
        <x14:conditionalFormatting xmlns:xm="http://schemas.microsoft.com/office/excel/2006/main">
          <x14:cfRule type="cellIs" priority="650" operator="equal" id="{41A945F6-7F0D-4CAC-84BD-BBA27DB4AB60}">
            <xm:f>'C:\Users\ychaves\Documents\Nueva carpeta\[Activos_informacion_base V2 26-05-2017.xlsx]Conversiones'!#REF!</xm:f>
            <x14:dxf>
              <font>
                <color rgb="FF9C0006"/>
              </font>
              <fill>
                <patternFill>
                  <bgColor rgb="FFFFC7CE"/>
                </patternFill>
              </fill>
            </x14:dxf>
          </x14:cfRule>
          <xm:sqref>AE607</xm:sqref>
        </x14:conditionalFormatting>
        <x14:conditionalFormatting xmlns:xm="http://schemas.microsoft.com/office/excel/2006/main">
          <x14:cfRule type="cellIs" priority="647" operator="equal" id="{BD79266B-D3F5-4B7B-81D4-5546C64E8B31}">
            <xm:f>'C:\Users\ychaves\Documents\Nueva carpeta\[Activos_informacion_base V2 26-05-2017.xlsx]Conversiones'!#REF!</xm:f>
            <x14:dxf>
              <font>
                <color rgb="FF9C0006"/>
              </font>
              <fill>
                <patternFill>
                  <bgColor rgb="FFFFC7CE"/>
                </patternFill>
              </fill>
            </x14:dxf>
          </x14:cfRule>
          <xm:sqref>AE610</xm:sqref>
        </x14:conditionalFormatting>
        <x14:conditionalFormatting xmlns:xm="http://schemas.microsoft.com/office/excel/2006/main">
          <x14:cfRule type="cellIs" priority="646" operator="equal" id="{B94164BD-F01E-4404-801C-0E579E2821EC}">
            <xm:f>'C:\Users\ychaves\Documents\Nueva carpeta\[Activos_informacion_base V2 26-05-2017.xlsx]Conversiones'!#REF!</xm:f>
            <x14:dxf>
              <font>
                <color rgb="FF9C0006"/>
              </font>
              <fill>
                <patternFill>
                  <bgColor rgb="FFFFC7CE"/>
                </patternFill>
              </fill>
            </x14:dxf>
          </x14:cfRule>
          <xm:sqref>AE626</xm:sqref>
        </x14:conditionalFormatting>
        <x14:conditionalFormatting xmlns:xm="http://schemas.microsoft.com/office/excel/2006/main">
          <x14:cfRule type="cellIs" priority="641" operator="equal" id="{F55FD92C-B86A-4A6B-9A3C-A803AC8B18F4}">
            <xm:f>'C:\Users\ychaves\Documents\Nueva carpeta\[Activos_informacion_base V2 26-05-2017.xlsx]Conversiones'!#REF!</xm:f>
            <x14:dxf>
              <font>
                <color rgb="FF9C0006"/>
              </font>
              <fill>
                <patternFill>
                  <bgColor rgb="FFFFC7CE"/>
                </patternFill>
              </fill>
            </x14:dxf>
          </x14:cfRule>
          <xm:sqref>AE623:AE624</xm:sqref>
        </x14:conditionalFormatting>
        <x14:conditionalFormatting xmlns:xm="http://schemas.microsoft.com/office/excel/2006/main">
          <x14:cfRule type="cellIs" priority="639" operator="equal" id="{9A2DAA29-97E0-4115-A26E-568E9D8CEF9C}">
            <xm:f>'C:\Users\ychaves\Documents\Nueva carpeta\[Activos_informacion_base V2 26-05-2017.xlsx]Conversiones'!#REF!</xm:f>
            <x14:dxf>
              <font>
                <color rgb="FF9C0006"/>
              </font>
              <fill>
                <patternFill>
                  <bgColor rgb="FFFFC7CE"/>
                </patternFill>
              </fill>
            </x14:dxf>
          </x14:cfRule>
          <xm:sqref>AE627</xm:sqref>
        </x14:conditionalFormatting>
        <x14:conditionalFormatting xmlns:xm="http://schemas.microsoft.com/office/excel/2006/main">
          <x14:cfRule type="cellIs" priority="634" operator="equal" id="{2410DFE5-14E9-49AC-A1DE-5E368B3F3358}">
            <xm:f>'C:\Users\ychaves\Documents\Nueva carpeta\[Activos_informacion_base V2 26-05-2017.xlsx]Conversiones'!#REF!</xm:f>
            <x14:dxf>
              <font>
                <color rgb="FF9C0006"/>
              </font>
              <fill>
                <patternFill>
                  <bgColor rgb="FFFFC7CE"/>
                </patternFill>
              </fill>
            </x14:dxf>
          </x14:cfRule>
          <xm:sqref>AE620</xm:sqref>
        </x14:conditionalFormatting>
        <x14:conditionalFormatting xmlns:xm="http://schemas.microsoft.com/office/excel/2006/main">
          <x14:cfRule type="cellIs" priority="632" operator="equal" id="{EAB7DB10-DF66-4169-B517-8C6A96DBD8CF}">
            <xm:f>'C:\Users\ychaves\Documents\Nueva carpeta\[Activos_informacion_base V2 26-05-2017.xlsx]Conversiones'!#REF!</xm:f>
            <x14:dxf>
              <font>
                <color rgb="FF9C0006"/>
              </font>
              <fill>
                <patternFill>
                  <bgColor rgb="FFFFC7CE"/>
                </patternFill>
              </fill>
            </x14:dxf>
          </x14:cfRule>
          <xm:sqref>AE621</xm:sqref>
        </x14:conditionalFormatting>
        <x14:conditionalFormatting xmlns:xm="http://schemas.microsoft.com/office/excel/2006/main">
          <x14:cfRule type="cellIs" priority="616" operator="equal" id="{9E9890EA-9B1A-468D-88E6-7D26FDA8CAE1}">
            <xm:f>'C:\Users\ychaves\Documents\Nueva carpeta\[Activos_informacion_base V2 26-05-2017.xlsx]Conversiones'!#REF!</xm:f>
            <x14:dxf>
              <font>
                <color rgb="FF9C0006"/>
              </font>
              <fill>
                <patternFill>
                  <bgColor rgb="FFFFC7CE"/>
                </patternFill>
              </fill>
            </x14:dxf>
          </x14:cfRule>
          <xm:sqref>AE612</xm:sqref>
        </x14:conditionalFormatting>
        <x14:conditionalFormatting xmlns:xm="http://schemas.microsoft.com/office/excel/2006/main">
          <x14:cfRule type="cellIs" priority="610" operator="equal" id="{6F0923AE-8F37-4950-9E7D-DA39ACCA7666}">
            <xm:f>'C:\Users\ychaves\Documents\Nueva carpeta\[Activos_informacion_base V2 26-05-2017.xlsx]Conversiones'!#REF!</xm:f>
            <x14:dxf>
              <font>
                <color rgb="FF9C0006"/>
              </font>
              <fill>
                <patternFill>
                  <bgColor rgb="FFFFC7CE"/>
                </patternFill>
              </fill>
            </x14:dxf>
          </x14:cfRule>
          <xm:sqref>AE613</xm:sqref>
        </x14:conditionalFormatting>
        <x14:conditionalFormatting xmlns:xm="http://schemas.microsoft.com/office/excel/2006/main">
          <x14:cfRule type="cellIs" priority="608" operator="equal" id="{F904CF9D-A9B3-4F6A-9457-726365EBD36A}">
            <xm:f>'C:\Users\ychaves\Documents\Nueva carpeta\[Activos_informacion_base V2 26-05-2017.xlsx]Conversiones'!#REF!</xm:f>
            <x14:dxf>
              <font>
                <color rgb="FF9C0006"/>
              </font>
              <fill>
                <patternFill>
                  <bgColor rgb="FFFFC7CE"/>
                </patternFill>
              </fill>
            </x14:dxf>
          </x14:cfRule>
          <xm:sqref>AE614:AE618</xm:sqref>
        </x14:conditionalFormatting>
        <x14:conditionalFormatting xmlns:xm="http://schemas.microsoft.com/office/excel/2006/main">
          <x14:cfRule type="cellIs" priority="607" operator="equal" id="{6AC2C39E-CBD1-42C5-96CF-DB81D44A7DAA}">
            <xm:f>'C:\Users\ychaves\Documents\Nueva carpeta\[Activos_informacion_base V2 26-05-2017.xlsx]Conversiones'!#REF!</xm:f>
            <x14:dxf>
              <font>
                <color rgb="FF9C0006"/>
              </font>
              <fill>
                <patternFill>
                  <bgColor rgb="FFFFC7CE"/>
                </patternFill>
              </fill>
            </x14:dxf>
          </x14:cfRule>
          <xm:sqref>AE619</xm:sqref>
        </x14:conditionalFormatting>
        <x14:conditionalFormatting xmlns:xm="http://schemas.microsoft.com/office/excel/2006/main">
          <x14:cfRule type="cellIs" priority="574" operator="equal" id="{851E10BD-4CE4-4491-9F8C-90149BE5E659}">
            <xm:f>'C:\Users\ychaves\Documents\Nueva carpeta\[Activos_informacion_base V2 26-05-2017.xlsx]Conversiones'!#REF!</xm:f>
            <x14:dxf>
              <font>
                <color rgb="FF9C0006"/>
              </font>
              <fill>
                <patternFill>
                  <bgColor rgb="FFFFC7CE"/>
                </patternFill>
              </fill>
            </x14:dxf>
          </x14:cfRule>
          <xm:sqref>AE622</xm:sqref>
        </x14:conditionalFormatting>
        <x14:conditionalFormatting xmlns:xm="http://schemas.microsoft.com/office/excel/2006/main">
          <x14:cfRule type="cellIs" priority="565" operator="equal" id="{3B0C0770-416B-4517-8A61-F6E39FC00FC2}">
            <xm:f>'C:\Users\ychaves\Documents\Nueva carpeta\[Activos_informacion_base V2 26-05-2017.xlsx]Conversiones'!#REF!</xm:f>
            <x14:dxf>
              <font>
                <color rgb="FF9C0006"/>
              </font>
              <fill>
                <patternFill>
                  <bgColor rgb="FFFFC7CE"/>
                </patternFill>
              </fill>
            </x14:dxf>
          </x14:cfRule>
          <xm:sqref>AE611</xm:sqref>
        </x14:conditionalFormatting>
        <x14:conditionalFormatting xmlns:xm="http://schemas.microsoft.com/office/excel/2006/main">
          <x14:cfRule type="cellIs" priority="559" operator="equal" id="{228E6E87-2F65-404D-A6E4-7DD789FE17D2}">
            <xm:f>'C:\Users\ychaves\Documents\Nueva carpeta\[Activos_informacion_base V2 26-05-2017.xlsx]Conversiones'!#REF!</xm:f>
            <x14:dxf>
              <font>
                <color rgb="FF9C0006"/>
              </font>
              <fill>
                <patternFill>
                  <bgColor rgb="FFFFC7CE"/>
                </patternFill>
              </fill>
            </x14:dxf>
          </x14:cfRule>
          <xm:sqref>AE625</xm:sqref>
        </x14:conditionalFormatting>
        <x14:conditionalFormatting xmlns:xm="http://schemas.microsoft.com/office/excel/2006/main">
          <x14:cfRule type="cellIs" priority="555" operator="equal" id="{E708AD4C-5217-404C-ADA4-FAAB18E27A53}">
            <xm:f>'C:\Users\ychaves\Documents\Nueva carpeta\[Activos_informacion_base V2 26-05-2017.xlsx]Conversiones'!#REF!</xm:f>
            <x14:dxf>
              <font>
                <color rgb="FF9C0006"/>
              </font>
              <fill>
                <patternFill>
                  <bgColor rgb="FFFFC7CE"/>
                </patternFill>
              </fill>
            </x14:dxf>
          </x14:cfRule>
          <xm:sqref>AE628</xm:sqref>
        </x14:conditionalFormatting>
        <x14:conditionalFormatting xmlns:xm="http://schemas.microsoft.com/office/excel/2006/main">
          <x14:cfRule type="cellIs" priority="549" operator="equal" id="{D9B5DE04-E04F-4E9E-8169-DE96B200F2BB}">
            <xm:f>'C:\Users\ychaves\Documents\Nueva carpeta\[Activos_informacion_base V2 26-05-2017.xlsx]Conversiones'!#REF!</xm:f>
            <x14:dxf>
              <font>
                <color rgb="FF9C0006"/>
              </font>
              <fill>
                <patternFill>
                  <bgColor rgb="FFFFC7CE"/>
                </patternFill>
              </fill>
            </x14:dxf>
          </x14:cfRule>
          <xm:sqref>AE632</xm:sqref>
        </x14:conditionalFormatting>
        <x14:conditionalFormatting xmlns:xm="http://schemas.microsoft.com/office/excel/2006/main">
          <x14:cfRule type="cellIs" priority="547" operator="equal" id="{0B7ABDDE-DA35-4DB9-9D4A-74AAFAF6A787}">
            <xm:f>'C:\Users\ychaves\Documents\Nueva carpeta\[Activos_informacion_base V2 26-05-2017.xlsx]Conversiones'!#REF!</xm:f>
            <x14:dxf>
              <font>
                <color rgb="FF9C0006"/>
              </font>
              <fill>
                <patternFill>
                  <bgColor rgb="FFFFC7CE"/>
                </patternFill>
              </fill>
            </x14:dxf>
          </x14:cfRule>
          <xm:sqref>AE633</xm:sqref>
        </x14:conditionalFormatting>
        <x14:conditionalFormatting xmlns:xm="http://schemas.microsoft.com/office/excel/2006/main">
          <x14:cfRule type="cellIs" priority="545" operator="equal" id="{112F4CB2-D136-4A63-ACE7-02B38FC0DD23}">
            <xm:f>'C:\Users\ychaves\Documents\Nueva carpeta\[Activos_informacion_base V2 26-05-2017.xlsx]Conversiones'!#REF!</xm:f>
            <x14:dxf>
              <font>
                <color rgb="FF9C0006"/>
              </font>
              <fill>
                <patternFill>
                  <bgColor rgb="FFFFC7CE"/>
                </patternFill>
              </fill>
            </x14:dxf>
          </x14:cfRule>
          <xm:sqref>AE634</xm:sqref>
        </x14:conditionalFormatting>
        <x14:conditionalFormatting xmlns:xm="http://schemas.microsoft.com/office/excel/2006/main">
          <x14:cfRule type="cellIs" priority="544" operator="equal" id="{ED8C2613-ADA0-4C66-9799-6B093D9BECF5}">
            <xm:f>'C:\Users\ychaves\Documents\Nueva carpeta\[Activos_informacion_base V2 26-05-2017.xlsx]Conversiones'!#REF!</xm:f>
            <x14:dxf>
              <font>
                <color rgb="FF9C0006"/>
              </font>
              <fill>
                <patternFill>
                  <bgColor rgb="FFFFC7CE"/>
                </patternFill>
              </fill>
            </x14:dxf>
          </x14:cfRule>
          <xm:sqref>AE635:AE675</xm:sqref>
        </x14:conditionalFormatting>
        <x14:conditionalFormatting xmlns:xm="http://schemas.microsoft.com/office/excel/2006/main">
          <x14:cfRule type="cellIs" priority="542" operator="equal" id="{BF5305F7-7D9D-4C5E-B44A-AF45880C8C48}">
            <xm:f>'C:\Users\ychaves\Documents\Nueva carpeta\[Activos_informacion_base V2 26-05-2017.xlsx]Conversiones'!#REF!</xm:f>
            <x14:dxf>
              <font>
                <color rgb="FF9C0006"/>
              </font>
              <fill>
                <patternFill>
                  <bgColor rgb="FFFFC7CE"/>
                </patternFill>
              </fill>
            </x14:dxf>
          </x14:cfRule>
          <xm:sqref>AE676</xm:sqref>
        </x14:conditionalFormatting>
        <x14:conditionalFormatting xmlns:xm="http://schemas.microsoft.com/office/excel/2006/main">
          <x14:cfRule type="cellIs" priority="535" operator="equal" id="{3EC85FDA-E565-4C6E-8562-D6A14F43B7EB}">
            <xm:f>'C:\Users\ychaves\Documents\Nueva carpeta\[Activos_informacion_base V2 26-05-2017.xlsx]Conversiones'!#REF!</xm:f>
            <x14:dxf>
              <font>
                <color rgb="FF9C0006"/>
              </font>
              <fill>
                <patternFill>
                  <bgColor rgb="FFFFC7CE"/>
                </patternFill>
              </fill>
            </x14:dxf>
          </x14:cfRule>
          <xm:sqref>AD879</xm:sqref>
        </x14:conditionalFormatting>
        <x14:conditionalFormatting xmlns:xm="http://schemas.microsoft.com/office/excel/2006/main">
          <x14:cfRule type="cellIs" priority="534" operator="equal" id="{69EA5B23-49ED-4002-8C54-79716C3A62AE}">
            <xm:f>'C:\Users\ychaves\Documents\Nueva carpeta\[Activos_informacion_base V2 26-05-2017.xlsx]Conversiones'!#REF!</xm:f>
            <x14:dxf>
              <font>
                <color rgb="FF9C0006"/>
              </font>
              <fill>
                <patternFill>
                  <bgColor rgb="FFFFC7CE"/>
                </patternFill>
              </fill>
            </x14:dxf>
          </x14:cfRule>
          <xm:sqref>AD880</xm:sqref>
        </x14:conditionalFormatting>
        <x14:conditionalFormatting xmlns:xm="http://schemas.microsoft.com/office/excel/2006/main">
          <x14:cfRule type="cellIs" priority="533" operator="equal" id="{6D7B1E65-6DAF-4FF3-87D1-8AAA1967B914}">
            <xm:f>'C:\Users\ychaves\Documents\Nueva carpeta\[Activos_informacion_base V2 26-05-2017.xlsx]Conversiones'!#REF!</xm:f>
            <x14:dxf>
              <font>
                <color rgb="FF9C0006"/>
              </font>
              <fill>
                <patternFill>
                  <bgColor rgb="FFFFC7CE"/>
                </patternFill>
              </fill>
            </x14:dxf>
          </x14:cfRule>
          <xm:sqref>AD882</xm:sqref>
        </x14:conditionalFormatting>
        <x14:conditionalFormatting xmlns:xm="http://schemas.microsoft.com/office/excel/2006/main">
          <x14:cfRule type="cellIs" priority="529" operator="equal" id="{6555C827-9C34-4DCA-812A-369EDACF87C8}">
            <xm:f>'C:\Users\dmartinez\Downloads\[Activos de Información RECOPILACION_26122017 (1).xlsx]Conversiones'!#REF!</xm:f>
            <x14:dxf>
              <font>
                <color rgb="FF9C0006"/>
              </font>
              <fill>
                <patternFill>
                  <bgColor rgb="FFFFC7CE"/>
                </patternFill>
              </fill>
            </x14:dxf>
          </x14:cfRule>
          <xm:sqref>G879:G880 G882</xm:sqref>
        </x14:conditionalFormatting>
        <x14:conditionalFormatting xmlns:xm="http://schemas.microsoft.com/office/excel/2006/main">
          <x14:cfRule type="cellIs" priority="528" operator="equal" id="{7543B0CA-A5BA-4DA7-92CE-6C4E8235B87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H879:H880 H882</xm:sqref>
        </x14:conditionalFormatting>
        <x14:conditionalFormatting xmlns:xm="http://schemas.microsoft.com/office/excel/2006/main">
          <x14:cfRule type="cellIs" priority="521" operator="equal" id="{B3A5B945-C5D5-4108-80D2-123C008BAB91}">
            <xm:f>'C:\Users\ychaves\Documents\Nueva carpeta\[Activos_informacion_base V2 26-05-2017.xlsx]Conversiones'!#REF!</xm:f>
            <x14:dxf>
              <font>
                <color rgb="FF9C0006"/>
              </font>
              <fill>
                <patternFill>
                  <bgColor rgb="FFFFC7CE"/>
                </patternFill>
              </fill>
            </x14:dxf>
          </x14:cfRule>
          <xm:sqref>AE879</xm:sqref>
        </x14:conditionalFormatting>
        <x14:conditionalFormatting xmlns:xm="http://schemas.microsoft.com/office/excel/2006/main">
          <x14:cfRule type="cellIs" priority="519" operator="equal" id="{E567614F-C624-484F-A7E3-4C3A5BB9DBBE}">
            <xm:f>'C:\Users\ychaves\Documents\Nueva carpeta\[Activos_informacion_base V2 26-05-2017.xlsx]Conversiones'!#REF!</xm:f>
            <x14:dxf>
              <font>
                <color rgb="FF9C0006"/>
              </font>
              <fill>
                <patternFill>
                  <bgColor rgb="FFFFC7CE"/>
                </patternFill>
              </fill>
            </x14:dxf>
          </x14:cfRule>
          <xm:sqref>AE880</xm:sqref>
        </x14:conditionalFormatting>
        <x14:conditionalFormatting xmlns:xm="http://schemas.microsoft.com/office/excel/2006/main">
          <x14:cfRule type="cellIs" priority="517" operator="equal" id="{0A45E62B-EFCB-4731-95A2-94189EC2BA00}">
            <xm:f>'C:\Users\ychaves\Documents\Nueva carpeta\[Activos_informacion_base V2 26-05-2017.xlsx]Conversiones'!#REF!</xm:f>
            <x14:dxf>
              <font>
                <color rgb="FF9C0006"/>
              </font>
              <fill>
                <patternFill>
                  <bgColor rgb="FFFFC7CE"/>
                </patternFill>
              </fill>
            </x14:dxf>
          </x14:cfRule>
          <xm:sqref>AE882</xm:sqref>
        </x14:conditionalFormatting>
        <x14:conditionalFormatting xmlns:xm="http://schemas.microsoft.com/office/excel/2006/main">
          <x14:cfRule type="cellIs" priority="511" operator="equal" id="{24191451-AEB9-4359-A048-0E00ECD84095}">
            <xm:f>'C:\Users\ychaves\Documents\Nueva carpeta\[Activos_informacion_base V2 26-05-2017.xlsx]Conversiones'!#REF!</xm:f>
            <x14:dxf>
              <font>
                <color rgb="FF9C0006"/>
              </font>
              <fill>
                <patternFill>
                  <bgColor rgb="FFFFC7CE"/>
                </patternFill>
              </fill>
            </x14:dxf>
          </x14:cfRule>
          <xm:sqref>AD881</xm:sqref>
        </x14:conditionalFormatting>
        <x14:conditionalFormatting xmlns:xm="http://schemas.microsoft.com/office/excel/2006/main">
          <x14:cfRule type="cellIs" priority="509" operator="equal" id="{3614B267-7E1A-4BE8-A310-40A9454A75F9}">
            <xm:f>'C:\Users\dmartinez\Downloads\[Activos de Información RECOPILACION_26122017 (1).xlsx]Conversiones'!#REF!</xm:f>
            <x14:dxf>
              <font>
                <color rgb="FF9C0006"/>
              </font>
              <fill>
                <patternFill>
                  <bgColor rgb="FFFFC7CE"/>
                </patternFill>
              </fill>
            </x14:dxf>
          </x14:cfRule>
          <xm:sqref>G881</xm:sqref>
        </x14:conditionalFormatting>
        <x14:conditionalFormatting xmlns:xm="http://schemas.microsoft.com/office/excel/2006/main">
          <x14:cfRule type="cellIs" priority="508" operator="equal" id="{11AA00AE-021B-421F-A455-5AEBFEFC67FE}">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H881</xm:sqref>
        </x14:conditionalFormatting>
        <x14:conditionalFormatting xmlns:xm="http://schemas.microsoft.com/office/excel/2006/main">
          <x14:cfRule type="cellIs" priority="503" operator="equal" id="{40EB7D09-B8CD-4FE8-9D3F-BBFA91C9A1C4}">
            <xm:f>'C:\Users\ychaves\Documents\Nueva carpeta\[Activos_informacion_base V2 26-05-2017.xlsx]Conversiones'!#REF!</xm:f>
            <x14:dxf>
              <font>
                <color rgb="FF9C0006"/>
              </font>
              <fill>
                <patternFill>
                  <bgColor rgb="FFFFC7CE"/>
                </patternFill>
              </fill>
            </x14:dxf>
          </x14:cfRule>
          <xm:sqref>AE881</xm:sqref>
        </x14:conditionalFormatting>
        <x14:conditionalFormatting xmlns:xm="http://schemas.microsoft.com/office/excel/2006/main">
          <x14:cfRule type="cellIs" priority="496" operator="equal" id="{07186E4F-1132-445A-B451-4652E9A8F0D1}">
            <xm:f>'C:\Users\dmartinez\Downloads\[Activos de Información RECOPILACION_26122017 (1).xlsx]Conversiones'!#REF!</xm:f>
            <x14:dxf>
              <font>
                <color rgb="FF9C0006"/>
              </font>
              <fill>
                <patternFill>
                  <bgColor rgb="FFFFC7CE"/>
                </patternFill>
              </fill>
            </x14:dxf>
          </x14:cfRule>
          <xm:sqref>F918:F922</xm:sqref>
        </x14:conditionalFormatting>
        <x14:conditionalFormatting xmlns:xm="http://schemas.microsoft.com/office/excel/2006/main">
          <x14:cfRule type="cellIs" priority="495" operator="equal" id="{DC7090C5-688F-4FD0-9AE7-B661D1407256}">
            <xm:f>'C:\Users\dmartinez\Downloads\[Activos de Información RECOPILACION_26122017 (1).xlsx]Conversiones'!#REF!</xm:f>
            <x14:dxf>
              <font>
                <color rgb="FF9C0006"/>
              </font>
              <fill>
                <patternFill>
                  <bgColor rgb="FFFFC7CE"/>
                </patternFill>
              </fill>
            </x14:dxf>
          </x14:cfRule>
          <xm:sqref>E918:E922</xm:sqref>
        </x14:conditionalFormatting>
        <x14:conditionalFormatting xmlns:xm="http://schemas.microsoft.com/office/excel/2006/main">
          <x14:cfRule type="cellIs" priority="494" operator="equal" id="{36489D06-B3B9-4D09-B1AF-0DEDE034163E}">
            <xm:f>'C:\Users\dmartinez\Downloads\[Activos de Información RECOPILACION_26122017 (1).xlsx]Conversiones'!#REF!</xm:f>
            <x14:dxf>
              <font>
                <color rgb="FF9C0006"/>
              </font>
              <fill>
                <patternFill>
                  <bgColor rgb="FFFFC7CE"/>
                </patternFill>
              </fill>
            </x14:dxf>
          </x14:cfRule>
          <xm:sqref>F924:F925</xm:sqref>
        </x14:conditionalFormatting>
        <x14:conditionalFormatting xmlns:xm="http://schemas.microsoft.com/office/excel/2006/main">
          <x14:cfRule type="cellIs" priority="493" operator="equal" id="{1C907FE2-61F0-42E7-BEF3-8E8D6818BE20}">
            <xm:f>'C:\Users\dmartinez\Downloads\[Activos de Información RECOPILACION_26122017 (1).xlsx]Conversiones'!#REF!</xm:f>
            <x14:dxf>
              <font>
                <color rgb="FF9C0006"/>
              </font>
              <fill>
                <patternFill>
                  <bgColor rgb="FFFFC7CE"/>
                </patternFill>
              </fill>
            </x14:dxf>
          </x14:cfRule>
          <xm:sqref>F931</xm:sqref>
        </x14:conditionalFormatting>
        <x14:conditionalFormatting xmlns:xm="http://schemas.microsoft.com/office/excel/2006/main">
          <x14:cfRule type="cellIs" priority="492" operator="equal" id="{A192CD6B-7C59-48E1-B8DF-3EBF93329DB5}">
            <xm:f>'C:\Users\dmartinez\Downloads\[Activos de Información RECOPILACION_26122017 (1).xlsx]Conversiones'!#REF!</xm:f>
            <x14:dxf>
              <font>
                <color rgb="FF9C0006"/>
              </font>
              <fill>
                <patternFill>
                  <bgColor rgb="FFFFC7CE"/>
                </patternFill>
              </fill>
            </x14:dxf>
          </x14:cfRule>
          <xm:sqref>E933:F934</xm:sqref>
        </x14:conditionalFormatting>
        <x14:conditionalFormatting xmlns:xm="http://schemas.microsoft.com/office/excel/2006/main">
          <x14:cfRule type="cellIs" priority="451" operator="equal" id="{8ADC2899-24CA-40FF-89C5-5ED89809AF70}">
            <xm:f>'D:\Users\dmartinez\Downloads\[Activos de Información RECOPILACION_26122017 (1).xlsx]Conversiones'!#REF!</xm:f>
            <x14:dxf>
              <font>
                <color rgb="FF9C0006"/>
              </font>
              <fill>
                <patternFill>
                  <bgColor rgb="FFFFC7CE"/>
                </patternFill>
              </fill>
            </x14:dxf>
          </x14:cfRule>
          <xm:sqref>AE90:AL90 AN90:AW90</xm:sqref>
        </x14:conditionalFormatting>
        <x14:conditionalFormatting xmlns:xm="http://schemas.microsoft.com/office/excel/2006/main">
          <x14:cfRule type="cellIs" priority="415" operator="equal" id="{3BE4BD53-815D-46C2-8F6E-CD490F0EF8A3}">
            <xm:f>'C:\Users\dmartinez\Downloads\[Activos de Información RECOPILACION_26122017 (1).xlsx]Conversiones'!#REF!</xm:f>
            <x14:dxf>
              <font>
                <color rgb="FF9C0006"/>
              </font>
              <fill>
                <patternFill>
                  <bgColor rgb="FFFFC7CE"/>
                </patternFill>
              </fill>
            </x14:dxf>
          </x14:cfRule>
          <xm:sqref>G350</xm:sqref>
        </x14:conditionalFormatting>
        <x14:conditionalFormatting xmlns:xm="http://schemas.microsoft.com/office/excel/2006/main">
          <x14:cfRule type="cellIs" priority="414" operator="equal" id="{8E42FA5F-28F2-425E-8907-2D661F5F2003}">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H350:H351</xm:sqref>
        </x14:conditionalFormatting>
        <x14:conditionalFormatting xmlns:xm="http://schemas.microsoft.com/office/excel/2006/main">
          <x14:cfRule type="cellIs" priority="404" operator="equal" id="{36280E7F-5546-4A91-B3E9-74D9B4D70F25}">
            <xm:f>'C:\Users\dmartinez\Downloads\[Activos de Información RECOPILACION_26122017 (1).xlsx]Conversiones'!#REF!</xm:f>
            <x14:dxf>
              <font>
                <color rgb="FF9C0006"/>
              </font>
              <fill>
                <patternFill>
                  <bgColor rgb="FFFFC7CE"/>
                </patternFill>
              </fill>
            </x14:dxf>
          </x14:cfRule>
          <xm:sqref>G447</xm:sqref>
        </x14:conditionalFormatting>
        <x14:conditionalFormatting xmlns:xm="http://schemas.microsoft.com/office/excel/2006/main">
          <x14:cfRule type="cellIs" priority="403" operator="equal" id="{1DAE804E-A435-4744-8660-75D15C5F42E5}">
            <xm:f>'C:\Users\dmartinez\Downloads\[Activos de Información RECOPILACION_26122017 (1).xlsx]Conversiones'!#REF!</xm:f>
            <x14:dxf>
              <font>
                <color rgb="FF9C0006"/>
              </font>
              <fill>
                <patternFill>
                  <bgColor rgb="FFFFC7CE"/>
                </patternFill>
              </fill>
            </x14:dxf>
          </x14:cfRule>
          <xm:sqref>G489</xm:sqref>
        </x14:conditionalFormatting>
        <x14:conditionalFormatting xmlns:xm="http://schemas.microsoft.com/office/excel/2006/main">
          <x14:cfRule type="cellIs" priority="402" operator="equal" id="{9B77DAFE-AA65-457B-BB27-EC49DB74B4E5}">
            <xm:f>'C:\Users\dmartinez\Downloads\[Activos de Información RECOPILACION_26122017 (1).xlsx]Conversiones'!#REF!</xm:f>
            <x14:dxf>
              <font>
                <color rgb="FF9C0006"/>
              </font>
              <fill>
                <patternFill>
                  <bgColor rgb="FFFFC7CE"/>
                </patternFill>
              </fill>
            </x14:dxf>
          </x14:cfRule>
          <xm:sqref>G497</xm:sqref>
        </x14:conditionalFormatting>
        <x14:conditionalFormatting xmlns:xm="http://schemas.microsoft.com/office/excel/2006/main">
          <x14:cfRule type="cellIs" priority="401" operator="equal" id="{C61D4A5A-5A47-4250-AD4B-15FBA96B7548}">
            <xm:f>'C:\Users\dmartinez\Downloads\[Activos de Información RECOPILACION_26122017 (1).xlsx]Conversiones'!#REF!</xm:f>
            <x14:dxf>
              <font>
                <color rgb="FF9C0006"/>
              </font>
              <fill>
                <patternFill>
                  <bgColor rgb="FFFFC7CE"/>
                </patternFill>
              </fill>
            </x14:dxf>
          </x14:cfRule>
          <xm:sqref>G630</xm:sqref>
        </x14:conditionalFormatting>
        <x14:conditionalFormatting xmlns:xm="http://schemas.microsoft.com/office/excel/2006/main">
          <x14:cfRule type="cellIs" priority="400" operator="equal" id="{7EFF9435-3D6B-4BC6-9A8E-BF9DA907BD11}">
            <xm:f>'C:\Users\dmartinez\Downloads\[Activos de Información RECOPILACION_26122017 (1).xlsx]Conversiones'!#REF!</xm:f>
            <x14:dxf>
              <font>
                <color rgb="FF9C0006"/>
              </font>
              <fill>
                <patternFill>
                  <bgColor rgb="FFFFC7CE"/>
                </patternFill>
              </fill>
            </x14:dxf>
          </x14:cfRule>
          <xm:sqref>G919</xm:sqref>
        </x14:conditionalFormatting>
        <x14:conditionalFormatting xmlns:xm="http://schemas.microsoft.com/office/excel/2006/main">
          <x14:cfRule type="cellIs" priority="399" operator="equal" id="{6AF6A763-C382-4390-99D6-FF3A3338DF58}">
            <xm:f>'D:\Users\dmartinez\Downloads\[Activos de Información RECOPILACION_26122017 (1).xlsx]Conversiones'!#REF!</xm:f>
            <x14:dxf>
              <font>
                <color rgb="FF9C0006"/>
              </font>
              <fill>
                <patternFill>
                  <bgColor rgb="FFFFC7CE"/>
                </patternFill>
              </fill>
            </x14:dxf>
          </x14:cfRule>
          <xm:sqref>AE23:AF23</xm:sqref>
        </x14:conditionalFormatting>
        <x14:conditionalFormatting xmlns:xm="http://schemas.microsoft.com/office/excel/2006/main">
          <x14:cfRule type="cellIs" priority="350" operator="equal" id="{F0B24379-724B-4801-BF0C-13F32285A59E}">
            <xm:f>'C:\Users\dmartinez\Downloads\[Activos de Información RECOPILACION_26122017 (1).xlsx]Conversiones'!#REF!</xm:f>
            <x14:dxf>
              <font>
                <color rgb="FF9C0006"/>
              </font>
              <fill>
                <patternFill>
                  <bgColor rgb="FFFFC7CE"/>
                </patternFill>
              </fill>
            </x14:dxf>
          </x14:cfRule>
          <xm:sqref>G79</xm:sqref>
        </x14:conditionalFormatting>
        <x14:conditionalFormatting xmlns:xm="http://schemas.microsoft.com/office/excel/2006/main">
          <x14:cfRule type="cellIs" priority="349" operator="equal" id="{7DDE3ADD-530C-475B-AA8E-C905C1840A57}">
            <xm:f>'C:\Users\dmartinez\Downloads\[Activos de Información RECOPILACION_26122017 (1).xlsx]Conversiones'!#REF!</xm:f>
            <x14:dxf>
              <font>
                <color rgb="FF9C0006"/>
              </font>
              <fill>
                <patternFill>
                  <bgColor rgb="FFFFC7CE"/>
                </patternFill>
              </fill>
            </x14:dxf>
          </x14:cfRule>
          <xm:sqref>G90</xm:sqref>
        </x14:conditionalFormatting>
        <x14:conditionalFormatting xmlns:xm="http://schemas.microsoft.com/office/excel/2006/main">
          <x14:cfRule type="cellIs" priority="348" operator="equal" id="{EEE514CB-FCB0-4D41-9677-A57127318C8B}">
            <xm:f>'C:\Users\dmartinez\Downloads\[Activos de Información RECOPILACION_26122017 (1).xlsx]Conversiones'!#REF!</xm:f>
            <x14:dxf>
              <font>
                <color rgb="FF9C0006"/>
              </font>
              <fill>
                <patternFill>
                  <bgColor rgb="FFFFC7CE"/>
                </patternFill>
              </fill>
            </x14:dxf>
          </x14:cfRule>
          <xm:sqref>G98</xm:sqref>
        </x14:conditionalFormatting>
        <x14:conditionalFormatting xmlns:xm="http://schemas.microsoft.com/office/excel/2006/main">
          <x14:cfRule type="cellIs" priority="347" operator="equal" id="{3947B3CD-F50E-41EA-985F-BB2E0D4504A8}">
            <xm:f>'C:\Users\dmartinez\Downloads\[Activos de Información RECOPILACION_26122017 (1).xlsx]Conversiones'!#REF!</xm:f>
            <x14:dxf>
              <font>
                <color rgb="FF9C0006"/>
              </font>
              <fill>
                <patternFill>
                  <bgColor rgb="FFFFC7CE"/>
                </patternFill>
              </fill>
            </x14:dxf>
          </x14:cfRule>
          <xm:sqref>G299</xm:sqref>
        </x14:conditionalFormatting>
        <x14:conditionalFormatting xmlns:xm="http://schemas.microsoft.com/office/excel/2006/main">
          <x14:cfRule type="cellIs" priority="346" operator="equal" id="{1984D25B-C49D-463D-88D9-5EEBB1E37251}">
            <xm:f>'C:\Users\dmartinez\Downloads\[Activos de Información RECOPILACION_26122017 (1).xlsx]Conversiones'!#REF!</xm:f>
            <x14:dxf>
              <font>
                <color rgb="FF9C0006"/>
              </font>
              <fill>
                <patternFill>
                  <bgColor rgb="FFFFC7CE"/>
                </patternFill>
              </fill>
            </x14:dxf>
          </x14:cfRule>
          <xm:sqref>G317</xm:sqref>
        </x14:conditionalFormatting>
        <x14:conditionalFormatting xmlns:xm="http://schemas.microsoft.com/office/excel/2006/main">
          <x14:cfRule type="cellIs" priority="345" operator="equal" id="{E3E82651-AD7C-4F30-8160-59EE57A4BD89}">
            <xm:f>'C:\Users\dmartinez\Downloads\[Activos de Información RECOPILACION_26122017 (1).xlsx]Conversiones'!#REF!</xm:f>
            <x14:dxf>
              <font>
                <color rgb="FF9C0006"/>
              </font>
              <fill>
                <patternFill>
                  <bgColor rgb="FFFFC7CE"/>
                </patternFill>
              </fill>
            </x14:dxf>
          </x14:cfRule>
          <xm:sqref>G336</xm:sqref>
        </x14:conditionalFormatting>
        <x14:conditionalFormatting xmlns:xm="http://schemas.microsoft.com/office/excel/2006/main">
          <x14:cfRule type="cellIs" priority="344" operator="equal" id="{1EA84EFC-92D5-4E3A-A8FF-538341D7755E}">
            <xm:f>'C:\Users\dmartinez\Downloads\[Activos de Información RECOPILACION_26122017 (1).xlsx]Conversiones'!#REF!</xm:f>
            <x14:dxf>
              <font>
                <color rgb="FF9C0006"/>
              </font>
              <fill>
                <patternFill>
                  <bgColor rgb="FFFFC7CE"/>
                </patternFill>
              </fill>
            </x14:dxf>
          </x14:cfRule>
          <xm:sqref>G351</xm:sqref>
        </x14:conditionalFormatting>
        <x14:conditionalFormatting xmlns:xm="http://schemas.microsoft.com/office/excel/2006/main">
          <x14:cfRule type="cellIs" priority="343" operator="equal" id="{5BE1129A-3D19-4031-994C-241212EAE5C6}">
            <xm:f>'C:\Users\dmartinez\Downloads\[Activos de Información RECOPILACION_26122017 (1).xlsx]Conversiones'!#REF!</xm:f>
            <x14:dxf>
              <font>
                <color rgb="FF9C0006"/>
              </font>
              <fill>
                <patternFill>
                  <bgColor rgb="FFFFC7CE"/>
                </patternFill>
              </fill>
            </x14:dxf>
          </x14:cfRule>
          <xm:sqref>G394</xm:sqref>
        </x14:conditionalFormatting>
        <x14:conditionalFormatting xmlns:xm="http://schemas.microsoft.com/office/excel/2006/main">
          <x14:cfRule type="cellIs" priority="342" operator="equal" id="{40B87E48-0A9C-4DEA-95C9-85CCF934D60E}">
            <xm:f>'C:\Users\dmartinez\Downloads\[Activos de Información RECOPILACION_26122017 (1).xlsx]Conversiones'!#REF!</xm:f>
            <x14:dxf>
              <font>
                <color rgb="FF9C0006"/>
              </font>
              <fill>
                <patternFill>
                  <bgColor rgb="FFFFC7CE"/>
                </patternFill>
              </fill>
            </x14:dxf>
          </x14:cfRule>
          <xm:sqref>G468</xm:sqref>
        </x14:conditionalFormatting>
        <x14:conditionalFormatting xmlns:xm="http://schemas.microsoft.com/office/excel/2006/main">
          <x14:cfRule type="cellIs" priority="341" operator="equal" id="{1C263404-04DE-4FBF-804D-AFF7E7779798}">
            <xm:f>'C:\Users\dmartinez\Downloads\[Activos de Información RECOPILACION_26122017 (1).xlsx]Conversiones'!#REF!</xm:f>
            <x14:dxf>
              <font>
                <color rgb="FF9C0006"/>
              </font>
              <fill>
                <patternFill>
                  <bgColor rgb="FFFFC7CE"/>
                </patternFill>
              </fill>
            </x14:dxf>
          </x14:cfRule>
          <xm:sqref>G478</xm:sqref>
        </x14:conditionalFormatting>
        <x14:conditionalFormatting xmlns:xm="http://schemas.microsoft.com/office/excel/2006/main">
          <x14:cfRule type="cellIs" priority="340" operator="equal" id="{9C1492A0-5022-42DD-9C13-D721F77BE0C2}">
            <xm:f>'C:\Users\dmartinez\Downloads\[Activos de Información RECOPILACION_26122017 (1).xlsx]Conversiones'!#REF!</xm:f>
            <x14:dxf>
              <font>
                <color rgb="FF9C0006"/>
              </font>
              <fill>
                <patternFill>
                  <bgColor rgb="FFFFC7CE"/>
                </patternFill>
              </fill>
            </x14:dxf>
          </x14:cfRule>
          <xm:sqref>G488</xm:sqref>
        </x14:conditionalFormatting>
        <x14:conditionalFormatting xmlns:xm="http://schemas.microsoft.com/office/excel/2006/main">
          <x14:cfRule type="cellIs" priority="339" operator="equal" id="{58AFC25E-7331-4DF4-B3C2-7A641BAC52D6}">
            <xm:f>'C:\Users\dmartinez\Downloads\[Activos de Información RECOPILACION_26122017 (1).xlsx]Conversiones'!#REF!</xm:f>
            <x14:dxf>
              <font>
                <color rgb="FF9C0006"/>
              </font>
              <fill>
                <patternFill>
                  <bgColor rgb="FFFFC7CE"/>
                </patternFill>
              </fill>
            </x14:dxf>
          </x14:cfRule>
          <xm:sqref>G496</xm:sqref>
        </x14:conditionalFormatting>
        <x14:conditionalFormatting xmlns:xm="http://schemas.microsoft.com/office/excel/2006/main">
          <x14:cfRule type="cellIs" priority="338" operator="equal" id="{CC89885D-6ABF-456F-BD63-5ED4B7E8F252}">
            <xm:f>'C:\Users\dmartinez\Downloads\[Activos de Información RECOPILACION_26122017 (1).xlsx]Conversiones'!#REF!</xm:f>
            <x14:dxf>
              <font>
                <color rgb="FF9C0006"/>
              </font>
              <fill>
                <patternFill>
                  <bgColor rgb="FFFFC7CE"/>
                </patternFill>
              </fill>
            </x14:dxf>
          </x14:cfRule>
          <xm:sqref>G503</xm:sqref>
        </x14:conditionalFormatting>
        <x14:conditionalFormatting xmlns:xm="http://schemas.microsoft.com/office/excel/2006/main">
          <x14:cfRule type="cellIs" priority="337" operator="equal" id="{2A5232B8-262E-4407-B273-3E868513DA5F}">
            <xm:f>'C:\Users\dmartinez\Downloads\[Activos de Información RECOPILACION_26122017 (1).xlsx]Conversiones'!#REF!</xm:f>
            <x14:dxf>
              <font>
                <color rgb="FF9C0006"/>
              </font>
              <fill>
                <patternFill>
                  <bgColor rgb="FFFFC7CE"/>
                </patternFill>
              </fill>
            </x14:dxf>
          </x14:cfRule>
          <xm:sqref>G589</xm:sqref>
        </x14:conditionalFormatting>
        <x14:conditionalFormatting xmlns:xm="http://schemas.microsoft.com/office/excel/2006/main">
          <x14:cfRule type="cellIs" priority="336" operator="equal" id="{32FB8A4E-8F3B-462E-9FC5-2087C29687FF}">
            <xm:f>'C:\Users\dmartinez\Downloads\[Activos de Información RECOPILACION_26122017 (1).xlsx]Conversiones'!#REF!</xm:f>
            <x14:dxf>
              <font>
                <color rgb="FF9C0006"/>
              </font>
              <fill>
                <patternFill>
                  <bgColor rgb="FFFFC7CE"/>
                </patternFill>
              </fill>
            </x14:dxf>
          </x14:cfRule>
          <xm:sqref>G631</xm:sqref>
        </x14:conditionalFormatting>
        <x14:conditionalFormatting xmlns:xm="http://schemas.microsoft.com/office/excel/2006/main">
          <x14:cfRule type="cellIs" priority="335" operator="equal" id="{070E8495-FE95-4548-9D1A-299C1F466FD6}">
            <xm:f>'C:\Users\dmartinez\Downloads\[Activos de Información RECOPILACION_26122017 (1).xlsx]Conversiones'!#REF!</xm:f>
            <x14:dxf>
              <font>
                <color rgb="FF9C0006"/>
              </font>
              <fill>
                <patternFill>
                  <bgColor rgb="FFFFC7CE"/>
                </patternFill>
              </fill>
            </x14:dxf>
          </x14:cfRule>
          <xm:sqref>G789</xm:sqref>
        </x14:conditionalFormatting>
        <x14:conditionalFormatting xmlns:xm="http://schemas.microsoft.com/office/excel/2006/main">
          <x14:cfRule type="cellIs" priority="334" operator="equal" id="{EFD6DED7-0F15-4C1C-BA5B-345C545864B4}">
            <xm:f>'C:\Users\dmartinez\Downloads\[Activos de Información RECOPILACION_26122017 (1).xlsx]Conversiones'!#REF!</xm:f>
            <x14:dxf>
              <font>
                <color rgb="FF9C0006"/>
              </font>
              <fill>
                <patternFill>
                  <bgColor rgb="FFFFC7CE"/>
                </patternFill>
              </fill>
            </x14:dxf>
          </x14:cfRule>
          <xm:sqref>G798</xm:sqref>
        </x14:conditionalFormatting>
        <x14:conditionalFormatting xmlns:xm="http://schemas.microsoft.com/office/excel/2006/main">
          <x14:cfRule type="cellIs" priority="333" operator="equal" id="{8433CED2-BE67-46AA-923B-8E9343079FDA}">
            <xm:f>'C:\Users\dmartinez\Downloads\[Activos de Información RECOPILACION_26122017 (1).xlsx]Conversiones'!#REF!</xm:f>
            <x14:dxf>
              <font>
                <color rgb="FF9C0006"/>
              </font>
              <fill>
                <patternFill>
                  <bgColor rgb="FFFFC7CE"/>
                </patternFill>
              </fill>
            </x14:dxf>
          </x14:cfRule>
          <xm:sqref>G806</xm:sqref>
        </x14:conditionalFormatting>
        <x14:conditionalFormatting xmlns:xm="http://schemas.microsoft.com/office/excel/2006/main">
          <x14:cfRule type="cellIs" priority="332" operator="equal" id="{766BCF04-5DA7-4FDE-980B-6B5BD250B378}">
            <xm:f>'C:\Users\dmartinez\Downloads\[Activos de Información RECOPILACION_26122017 (1).xlsx]Conversiones'!#REF!</xm:f>
            <x14:dxf>
              <font>
                <color rgb="FF9C0006"/>
              </font>
              <fill>
                <patternFill>
                  <bgColor rgb="FFFFC7CE"/>
                </patternFill>
              </fill>
            </x14:dxf>
          </x14:cfRule>
          <xm:sqref>G918</xm:sqref>
        </x14:conditionalFormatting>
        <x14:conditionalFormatting xmlns:xm="http://schemas.microsoft.com/office/excel/2006/main">
          <x14:cfRule type="cellIs" priority="331" operator="equal" id="{D4252D9F-53EB-45E5-B70B-38646F276BC1}">
            <xm:f>'C:\Users\dmartinez\Downloads\[Activos de Información RECOPILACION_26122017 (1).xlsx]Conversiones'!#REF!</xm:f>
            <x14:dxf>
              <font>
                <color rgb="FF9C0006"/>
              </font>
              <fill>
                <patternFill>
                  <bgColor rgb="FFFFC7CE"/>
                </patternFill>
              </fill>
            </x14:dxf>
          </x14:cfRule>
          <xm:sqref>G945</xm:sqref>
        </x14:conditionalFormatting>
        <x14:conditionalFormatting xmlns:xm="http://schemas.microsoft.com/office/excel/2006/main">
          <x14:cfRule type="cellIs" priority="330" operator="equal" id="{BF319E42-746D-4177-A76E-760A0FEC83EA}">
            <xm:f>'D:\Users\dmartinez\Downloads\[Activos de Información RECOPILACION_26122017 (1).xlsx]Conversiones'!#REF!</xm:f>
            <x14:dxf>
              <font>
                <color rgb="FF9C0006"/>
              </font>
              <fill>
                <patternFill>
                  <bgColor rgb="FFFFC7CE"/>
                </patternFill>
              </fill>
            </x14:dxf>
          </x14:cfRule>
          <xm:sqref>AE24:AL24 AN24:AW24</xm:sqref>
        </x14:conditionalFormatting>
        <x14:conditionalFormatting xmlns:xm="http://schemas.microsoft.com/office/excel/2006/main">
          <x14:cfRule type="cellIs" priority="329" operator="equal" id="{29103F3B-2D55-46D7-B997-AC2EE40E3DA0}">
            <xm:f>'D:\Users\dmartinez\Downloads\[Activos de Información RECOPILACION_26122017 (1).xlsx]Conversiones'!#REF!</xm:f>
            <x14:dxf>
              <font>
                <color rgb="FF9C0006"/>
              </font>
              <fill>
                <patternFill>
                  <bgColor rgb="FFFFC7CE"/>
                </patternFill>
              </fill>
            </x14:dxf>
          </x14:cfRule>
          <xm:sqref>AE79:AL79 AN79:AW79</xm:sqref>
        </x14:conditionalFormatting>
        <x14:conditionalFormatting xmlns:xm="http://schemas.microsoft.com/office/excel/2006/main">
          <x14:cfRule type="cellIs" priority="328" operator="equal" id="{D34DD0EB-E720-4525-8D85-32D39CFE4226}">
            <xm:f>'D:\Users\dmartinez\Downloads\[Activos de Información RECOPILACION_26122017 (1).xlsx]Conversiones'!#REF!</xm:f>
            <x14:dxf>
              <font>
                <color rgb="FF9C0006"/>
              </font>
              <fill>
                <patternFill>
                  <bgColor rgb="FFFFC7CE"/>
                </patternFill>
              </fill>
            </x14:dxf>
          </x14:cfRule>
          <xm:sqref>AE98:AL98 AN98:AW98</xm:sqref>
        </x14:conditionalFormatting>
        <x14:conditionalFormatting xmlns:xm="http://schemas.microsoft.com/office/excel/2006/main">
          <x14:cfRule type="cellIs" priority="327" operator="equal" id="{3FC76B03-F04B-4C1A-A5B0-3199EABB690D}">
            <xm:f>'D:\Users\dmartinez\Downloads\[Activos de Información RECOPILACION_26122017 (1).xlsx]Conversiones'!#REF!</xm:f>
            <x14:dxf>
              <font>
                <color rgb="FF9C0006"/>
              </font>
              <fill>
                <patternFill>
                  <bgColor rgb="FFFFC7CE"/>
                </patternFill>
              </fill>
            </x14:dxf>
          </x14:cfRule>
          <xm:sqref>AE297:AL297 AN297:AW297</xm:sqref>
        </x14:conditionalFormatting>
        <x14:conditionalFormatting xmlns:xm="http://schemas.microsoft.com/office/excel/2006/main">
          <x14:cfRule type="cellIs" priority="326" operator="equal" id="{510A84E2-48EC-4F4B-9D50-A02B8C695811}">
            <xm:f>'D:\Users\dmartinez\Downloads\[Activos de Información RECOPILACION_26122017 (1).xlsx]Conversiones'!#REF!</xm:f>
            <x14:dxf>
              <font>
                <color rgb="FF9C0006"/>
              </font>
              <fill>
                <patternFill>
                  <bgColor rgb="FFFFC7CE"/>
                </patternFill>
              </fill>
            </x14:dxf>
          </x14:cfRule>
          <xm:sqref>AE299:AL299 AN299:AW299</xm:sqref>
        </x14:conditionalFormatting>
        <x14:conditionalFormatting xmlns:xm="http://schemas.microsoft.com/office/excel/2006/main">
          <x14:cfRule type="cellIs" priority="325" operator="equal" id="{CDEA277D-F320-426D-9F30-ADD50B41078A}">
            <xm:f>'D:\Users\dmartinez\Downloads\[Activos de Información RECOPILACION_26122017 (1).xlsx]Conversiones'!#REF!</xm:f>
            <x14:dxf>
              <font>
                <color rgb="FF9C0006"/>
              </font>
              <fill>
                <patternFill>
                  <bgColor rgb="FFFFC7CE"/>
                </patternFill>
              </fill>
            </x14:dxf>
          </x14:cfRule>
          <xm:sqref>AE317:AL317 AN317:AW317</xm:sqref>
        </x14:conditionalFormatting>
        <x14:conditionalFormatting xmlns:xm="http://schemas.microsoft.com/office/excel/2006/main">
          <x14:cfRule type="cellIs" priority="324" operator="equal" id="{626CD4BD-BB6D-4A45-B091-42C420795B15}">
            <xm:f>'D:\Users\dmartinez\Downloads\[Activos de Información RECOPILACION_26122017 (1).xlsx]Conversiones'!#REF!</xm:f>
            <x14:dxf>
              <font>
                <color rgb="FF9C0006"/>
              </font>
              <fill>
                <patternFill>
                  <bgColor rgb="FFFFC7CE"/>
                </patternFill>
              </fill>
            </x14:dxf>
          </x14:cfRule>
          <xm:sqref>AE336:AL336 AN336:AW336</xm:sqref>
        </x14:conditionalFormatting>
        <x14:conditionalFormatting xmlns:xm="http://schemas.microsoft.com/office/excel/2006/main">
          <x14:cfRule type="cellIs" priority="323" operator="equal" id="{42C7A9EC-875F-40A0-8094-6173D7B82D16}">
            <xm:f>'D:\Users\dmartinez\Downloads\[Activos de Información RECOPILACION_26122017 (1).xlsx]Conversiones'!#REF!</xm:f>
            <x14:dxf>
              <font>
                <color rgb="FF9C0006"/>
              </font>
              <fill>
                <patternFill>
                  <bgColor rgb="FFFFC7CE"/>
                </patternFill>
              </fill>
            </x14:dxf>
          </x14:cfRule>
          <xm:sqref>AE351:AL351 AN351:AW351</xm:sqref>
        </x14:conditionalFormatting>
        <x14:conditionalFormatting xmlns:xm="http://schemas.microsoft.com/office/excel/2006/main">
          <x14:cfRule type="cellIs" priority="322" operator="equal" id="{F8484A84-DC61-4ECC-9438-2F3CD88C137C}">
            <xm:f>'D:\Users\dmartinez\Downloads\[Activos de Información RECOPILACION_26122017 (1).xlsx]Conversiones'!#REF!</xm:f>
            <x14:dxf>
              <font>
                <color rgb="FF9C0006"/>
              </font>
              <fill>
                <patternFill>
                  <bgColor rgb="FFFFC7CE"/>
                </patternFill>
              </fill>
            </x14:dxf>
          </x14:cfRule>
          <xm:sqref>AE394:AL394 AN394:AW394</xm:sqref>
        </x14:conditionalFormatting>
        <x14:conditionalFormatting xmlns:xm="http://schemas.microsoft.com/office/excel/2006/main">
          <x14:cfRule type="cellIs" priority="321" operator="equal" id="{77B28D48-1CF4-4E41-B7DD-81ACEF2FF733}">
            <xm:f>'D:\Users\dmartinez\Downloads\[Activos de Información RECOPILACION_26122017 (1).xlsx]Conversiones'!#REF!</xm:f>
            <x14:dxf>
              <font>
                <color rgb="FF9C0006"/>
              </font>
              <fill>
                <patternFill>
                  <bgColor rgb="FFFFC7CE"/>
                </patternFill>
              </fill>
            </x14:dxf>
          </x14:cfRule>
          <xm:sqref>AE458:AL458 AN458:AW458</xm:sqref>
        </x14:conditionalFormatting>
        <x14:conditionalFormatting xmlns:xm="http://schemas.microsoft.com/office/excel/2006/main">
          <x14:cfRule type="cellIs" priority="320" operator="equal" id="{840B0EE5-D139-4A47-8E54-AAEA275B2B89}">
            <xm:f>'D:\Users\dmartinez\Downloads\[Activos de Información RECOPILACION_26122017 (1).xlsx]Conversiones'!#REF!</xm:f>
            <x14:dxf>
              <font>
                <color rgb="FF9C0006"/>
              </font>
              <fill>
                <patternFill>
                  <bgColor rgb="FFFFC7CE"/>
                </patternFill>
              </fill>
            </x14:dxf>
          </x14:cfRule>
          <xm:sqref>AE468:AL468 AN468:AW468</xm:sqref>
        </x14:conditionalFormatting>
        <x14:conditionalFormatting xmlns:xm="http://schemas.microsoft.com/office/excel/2006/main">
          <x14:cfRule type="cellIs" priority="319" operator="equal" id="{01CF1772-8159-42BF-BB40-7F24DDDDE8EF}">
            <xm:f>'D:\Users\dmartinez\Downloads\[Activos de Información RECOPILACION_26122017 (1).xlsx]Conversiones'!#REF!</xm:f>
            <x14:dxf>
              <font>
                <color rgb="FF9C0006"/>
              </font>
              <fill>
                <patternFill>
                  <bgColor rgb="FFFFC7CE"/>
                </patternFill>
              </fill>
            </x14:dxf>
          </x14:cfRule>
          <xm:sqref>AE478:AL478 AN478:AW478</xm:sqref>
        </x14:conditionalFormatting>
        <x14:conditionalFormatting xmlns:xm="http://schemas.microsoft.com/office/excel/2006/main">
          <x14:cfRule type="cellIs" priority="318" operator="equal" id="{80F3BF51-3158-4DDB-82B5-D51118D137F0}">
            <xm:f>'D:\Users\dmartinez\Downloads\[Activos de Información RECOPILACION_26122017 (1).xlsx]Conversiones'!#REF!</xm:f>
            <x14:dxf>
              <font>
                <color rgb="FF9C0006"/>
              </font>
              <fill>
                <patternFill>
                  <bgColor rgb="FFFFC7CE"/>
                </patternFill>
              </fill>
            </x14:dxf>
          </x14:cfRule>
          <xm:sqref>AE488:AL488 AN488:AW488</xm:sqref>
        </x14:conditionalFormatting>
        <x14:conditionalFormatting xmlns:xm="http://schemas.microsoft.com/office/excel/2006/main">
          <x14:cfRule type="cellIs" priority="317" operator="equal" id="{ED85C545-B740-49FD-9B69-232A8A9939B6}">
            <xm:f>'D:\Users\dmartinez\Downloads\[Activos de Información RECOPILACION_26122017 (1).xlsx]Conversiones'!#REF!</xm:f>
            <x14:dxf>
              <font>
                <color rgb="FF9C0006"/>
              </font>
              <fill>
                <patternFill>
                  <bgColor rgb="FFFFC7CE"/>
                </patternFill>
              </fill>
            </x14:dxf>
          </x14:cfRule>
          <xm:sqref>AE496:AL496 AN496:AW496</xm:sqref>
        </x14:conditionalFormatting>
        <x14:conditionalFormatting xmlns:xm="http://schemas.microsoft.com/office/excel/2006/main">
          <x14:cfRule type="cellIs" priority="316" operator="equal" id="{EBB94DFB-AAF8-483F-BBF0-E922DA4BFEAA}">
            <xm:f>'D:\Users\dmartinez\Downloads\[Activos de Información RECOPILACION_26122017 (1).xlsx]Conversiones'!#REF!</xm:f>
            <x14:dxf>
              <font>
                <color rgb="FF9C0006"/>
              </font>
              <fill>
                <patternFill>
                  <bgColor rgb="FFFFC7CE"/>
                </patternFill>
              </fill>
            </x14:dxf>
          </x14:cfRule>
          <xm:sqref>AE503:AL503 AN503:AW503</xm:sqref>
        </x14:conditionalFormatting>
        <x14:conditionalFormatting xmlns:xm="http://schemas.microsoft.com/office/excel/2006/main">
          <x14:cfRule type="cellIs" priority="315" operator="equal" id="{57BDD941-9B6C-4363-A4DB-02E0561DAE64}">
            <xm:f>'D:\Users\dmartinez\Downloads\[Activos de Información RECOPILACION_26122017 (1).xlsx]Conversiones'!#REF!</xm:f>
            <x14:dxf>
              <font>
                <color rgb="FF9C0006"/>
              </font>
              <fill>
                <patternFill>
                  <bgColor rgb="FFFFC7CE"/>
                </patternFill>
              </fill>
            </x14:dxf>
          </x14:cfRule>
          <xm:sqref>AE589:AL589 AN589:AW589</xm:sqref>
        </x14:conditionalFormatting>
        <x14:conditionalFormatting xmlns:xm="http://schemas.microsoft.com/office/excel/2006/main">
          <x14:cfRule type="cellIs" priority="314" operator="equal" id="{4C84622D-B270-42C2-ACB6-ABBB2990D43B}">
            <xm:f>'D:\Users\dmartinez\Downloads\[Activos de Información RECOPILACION_26122017 (1).xlsx]Conversiones'!#REF!</xm:f>
            <x14:dxf>
              <font>
                <color rgb="FF9C0006"/>
              </font>
              <fill>
                <patternFill>
                  <bgColor rgb="FFFFC7CE"/>
                </patternFill>
              </fill>
            </x14:dxf>
          </x14:cfRule>
          <xm:sqref>AE600:AL600 AN600:AW600</xm:sqref>
        </x14:conditionalFormatting>
        <x14:conditionalFormatting xmlns:xm="http://schemas.microsoft.com/office/excel/2006/main">
          <x14:cfRule type="cellIs" priority="313" operator="equal" id="{D06E10B8-A949-4978-B7A1-C9CE40B32476}">
            <xm:f>'D:\Users\dmartinez\Downloads\[Activos de Información RECOPILACION_26122017 (1).xlsx]Conversiones'!#REF!</xm:f>
            <x14:dxf>
              <font>
                <color rgb="FF9C0006"/>
              </font>
              <fill>
                <patternFill>
                  <bgColor rgb="FFFFC7CE"/>
                </patternFill>
              </fill>
            </x14:dxf>
          </x14:cfRule>
          <xm:sqref>AE608:AL608 AN608:AW608</xm:sqref>
        </x14:conditionalFormatting>
        <x14:conditionalFormatting xmlns:xm="http://schemas.microsoft.com/office/excel/2006/main">
          <x14:cfRule type="cellIs" priority="312" operator="equal" id="{4F3F6DA4-8F87-4C1B-AE38-5151C1B72946}">
            <xm:f>'D:\Users\dmartinez\Downloads\[Activos de Información RECOPILACION_26122017 (1).xlsx]Conversiones'!#REF!</xm:f>
            <x14:dxf>
              <font>
                <color rgb="FF9C0006"/>
              </font>
              <fill>
                <patternFill>
                  <bgColor rgb="FFFFC7CE"/>
                </patternFill>
              </fill>
            </x14:dxf>
          </x14:cfRule>
          <xm:sqref>AE631:AL631 AN631:AW631</xm:sqref>
        </x14:conditionalFormatting>
        <x14:conditionalFormatting xmlns:xm="http://schemas.microsoft.com/office/excel/2006/main">
          <x14:cfRule type="cellIs" priority="311" operator="equal" id="{4AB5DE33-3B95-4708-B3E7-374CBED52D9E}">
            <xm:f>'D:\Users\dmartinez\Downloads\[Activos de Información RECOPILACION_26122017 (1).xlsx]Conversiones'!#REF!</xm:f>
            <x14:dxf>
              <font>
                <color rgb="FF9C0006"/>
              </font>
              <fill>
                <patternFill>
                  <bgColor rgb="FFFFC7CE"/>
                </patternFill>
              </fill>
            </x14:dxf>
          </x14:cfRule>
          <xm:sqref>AE789:AL789 AN789:AW789</xm:sqref>
        </x14:conditionalFormatting>
        <x14:conditionalFormatting xmlns:xm="http://schemas.microsoft.com/office/excel/2006/main">
          <x14:cfRule type="cellIs" priority="310" operator="equal" id="{86DEDCE3-C423-44E2-8F0A-D4F7F69FD8D6}">
            <xm:f>'D:\Users\dmartinez\Downloads\[Activos de Información RECOPILACION_26122017 (1).xlsx]Conversiones'!#REF!</xm:f>
            <x14:dxf>
              <font>
                <color rgb="FF9C0006"/>
              </font>
              <fill>
                <patternFill>
                  <bgColor rgb="FFFFC7CE"/>
                </patternFill>
              </fill>
            </x14:dxf>
          </x14:cfRule>
          <xm:sqref>AE798:AL798 AN798:AW798</xm:sqref>
        </x14:conditionalFormatting>
        <x14:conditionalFormatting xmlns:xm="http://schemas.microsoft.com/office/excel/2006/main">
          <x14:cfRule type="cellIs" priority="309" operator="equal" id="{C3491BEC-C75E-4A93-B44E-AA7132AA18B5}">
            <xm:f>'D:\Users\dmartinez\Downloads\[Activos de Información RECOPILACION_26122017 (1).xlsx]Conversiones'!#REF!</xm:f>
            <x14:dxf>
              <font>
                <color rgb="FF9C0006"/>
              </font>
              <fill>
                <patternFill>
                  <bgColor rgb="FFFFC7CE"/>
                </patternFill>
              </fill>
            </x14:dxf>
          </x14:cfRule>
          <xm:sqref>AE806:AL806 AN806:AW806</xm:sqref>
        </x14:conditionalFormatting>
        <x14:conditionalFormatting xmlns:xm="http://schemas.microsoft.com/office/excel/2006/main">
          <x14:cfRule type="cellIs" priority="308" operator="equal" id="{14B95AF3-62B9-4D2A-B886-0D84A37D0821}">
            <xm:f>'D:\Users\dmartinez\Downloads\[Activos de Información RECOPILACION_26122017 (1).xlsx]Conversiones'!#REF!</xm:f>
            <x14:dxf>
              <font>
                <color rgb="FF9C0006"/>
              </font>
              <fill>
                <patternFill>
                  <bgColor rgb="FFFFC7CE"/>
                </patternFill>
              </fill>
            </x14:dxf>
          </x14:cfRule>
          <xm:sqref>AE918:AL918 AN918:AW918</xm:sqref>
        </x14:conditionalFormatting>
        <x14:conditionalFormatting xmlns:xm="http://schemas.microsoft.com/office/excel/2006/main">
          <x14:cfRule type="cellIs" priority="307" operator="equal" id="{6A58BF0A-3583-403A-A812-8CC7E6A7835B}">
            <xm:f>'D:\Users\dmartinez\Downloads\[Activos de Información RECOPILACION_26122017 (1).xlsx]Conversiones'!#REF!</xm:f>
            <x14:dxf>
              <font>
                <color rgb="FF9C0006"/>
              </font>
              <fill>
                <patternFill>
                  <bgColor rgb="FFFFC7CE"/>
                </patternFill>
              </fill>
            </x14:dxf>
          </x14:cfRule>
          <xm:sqref>AE945:AL945 AN945:AW945</xm:sqref>
        </x14:conditionalFormatting>
        <x14:conditionalFormatting xmlns:xm="http://schemas.microsoft.com/office/excel/2006/main">
          <x14:cfRule type="cellIs" priority="300" operator="equal" id="{5F6620A9-370E-4539-A2BC-3C1E4920C1EC}">
            <xm:f>'C:\Users\ychaves\Documents\Nueva carpeta\[Activos_informacion_base V2 26-05-2017.xlsx]Conversiones'!#REF!</xm:f>
            <x14:dxf>
              <font>
                <color rgb="FF9C0006"/>
              </font>
              <fill>
                <patternFill>
                  <bgColor rgb="FFFFC7CE"/>
                </patternFill>
              </fill>
            </x14:dxf>
          </x14:cfRule>
          <xm:sqref>AD712:AD713</xm:sqref>
        </x14:conditionalFormatting>
        <x14:conditionalFormatting xmlns:xm="http://schemas.microsoft.com/office/excel/2006/main">
          <x14:cfRule type="cellIs" priority="297" operator="equal" id="{EF80E2F6-E5C5-40DC-9AB6-FFF289C372DF}">
            <xm:f>'C:\Users\dmartinez\Downloads\[Activos de Información RECOPILACION_26122017 (1).xlsx]Conversiones'!#REF!</xm:f>
            <x14:dxf>
              <font>
                <color rgb="FF9C0006"/>
              </font>
              <fill>
                <patternFill>
                  <bgColor rgb="FFFFC7CE"/>
                </patternFill>
              </fill>
            </x14:dxf>
          </x14:cfRule>
          <xm:sqref>G712</xm:sqref>
        </x14:conditionalFormatting>
        <x14:conditionalFormatting xmlns:xm="http://schemas.microsoft.com/office/excel/2006/main">
          <x14:cfRule type="cellIs" priority="286" operator="equal" id="{8181EAFE-A5DA-4151-8735-9987D8C1CB35}">
            <xm:f>'C:\Users\dmartinez\Downloads\[Activos de Información RECOPILACION_26122017 (1).xlsx]Conversiones'!#REF!</xm:f>
            <x14:dxf>
              <font>
                <color rgb="FF9C0006"/>
              </font>
              <fill>
                <patternFill>
                  <bgColor rgb="FFFFC7CE"/>
                </patternFill>
              </fill>
            </x14:dxf>
          </x14:cfRule>
          <xm:sqref>G713</xm:sqref>
        </x14:conditionalFormatting>
        <x14:conditionalFormatting xmlns:xm="http://schemas.microsoft.com/office/excel/2006/main">
          <x14:cfRule type="cellIs" priority="285" operator="equal" id="{F773762D-B3EB-4582-84BD-98CBEA1704A5}">
            <xm:f>'D:\Users\dmartinez\Downloads\[Activos de Información RECOPILACION_26122017 (1).xlsx]Conversiones'!#REF!</xm:f>
            <x14:dxf>
              <font>
                <color rgb="FF9C0006"/>
              </font>
              <fill>
                <patternFill>
                  <bgColor rgb="FFFFC7CE"/>
                </patternFill>
              </fill>
            </x14:dxf>
          </x14:cfRule>
          <xm:sqref>AE713:AL713 AN713:AW713</xm:sqref>
        </x14:conditionalFormatting>
        <x14:conditionalFormatting xmlns:xm="http://schemas.microsoft.com/office/excel/2006/main">
          <x14:cfRule type="cellIs" priority="284" operator="equal" id="{C65FAD7F-FB12-4561-8DD3-70A0F48DF0C7}">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H712:H713</xm:sqref>
        </x14:conditionalFormatting>
        <x14:conditionalFormatting xmlns:xm="http://schemas.microsoft.com/office/excel/2006/main">
          <x14:cfRule type="cellIs" priority="283" operator="equal" id="{5D59FEE5-5C03-4AA9-BD1A-FC307A55E0B0}">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H788</xm:sqref>
        </x14:conditionalFormatting>
        <x14:conditionalFormatting xmlns:xm="http://schemas.microsoft.com/office/excel/2006/main">
          <x14:cfRule type="cellIs" priority="282" operator="equal" id="{D4E51800-2C23-41E3-A5BE-0696E070192A}">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H789</xm:sqref>
        </x14:conditionalFormatting>
        <x14:conditionalFormatting xmlns:xm="http://schemas.microsoft.com/office/excel/2006/main">
          <x14:cfRule type="cellIs" priority="275" operator="equal" id="{460647C6-27E0-4134-B65F-66158ED472FC}">
            <xm:f>'C:\Users\ychaves\Documents\Nueva carpeta\[Activos_informacion_base V2 26-05-2017.xlsx]Conversiones'!#REF!</xm:f>
            <x14:dxf>
              <font>
                <color rgb="FF9C0006"/>
              </font>
              <fill>
                <patternFill>
                  <bgColor rgb="FFFFC7CE"/>
                </patternFill>
              </fill>
            </x14:dxf>
          </x14:cfRule>
          <xm:sqref>AD706:AD707</xm:sqref>
        </x14:conditionalFormatting>
        <x14:conditionalFormatting xmlns:xm="http://schemas.microsoft.com/office/excel/2006/main">
          <x14:cfRule type="cellIs" priority="272" operator="equal" id="{D46500E5-F6F0-48E4-A62D-DBDD39471EF1}">
            <xm:f>'C:\Users\dmartinez\Downloads\[Activos de Información RECOPILACION_26122017 (1).xlsx]Conversiones'!#REF!</xm:f>
            <x14:dxf>
              <font>
                <color rgb="FF9C0006"/>
              </font>
              <fill>
                <patternFill>
                  <bgColor rgb="FFFFC7CE"/>
                </patternFill>
              </fill>
            </x14:dxf>
          </x14:cfRule>
          <xm:sqref>G706</xm:sqref>
        </x14:conditionalFormatting>
        <x14:conditionalFormatting xmlns:xm="http://schemas.microsoft.com/office/excel/2006/main">
          <x14:cfRule type="cellIs" priority="263" operator="equal" id="{19C3EF9A-75AA-4E29-8465-C8C6ADB1ECDA}">
            <xm:f>'C:\Users\dmartinez\Downloads\[Activos de Información RECOPILACION_26122017 (1).xlsx]Conversiones'!#REF!</xm:f>
            <x14:dxf>
              <font>
                <color rgb="FF9C0006"/>
              </font>
              <fill>
                <patternFill>
                  <bgColor rgb="FFFFC7CE"/>
                </patternFill>
              </fill>
            </x14:dxf>
          </x14:cfRule>
          <xm:sqref>G707</xm:sqref>
        </x14:conditionalFormatting>
        <x14:conditionalFormatting xmlns:xm="http://schemas.microsoft.com/office/excel/2006/main">
          <x14:cfRule type="cellIs" priority="262" operator="equal" id="{058851C6-3CE8-4F25-8201-A870473FA333}">
            <xm:f>'D:\Users\dmartinez\Downloads\[Activos de Información RECOPILACION_26122017 (1).xlsx]Conversiones'!#REF!</xm:f>
            <x14:dxf>
              <font>
                <color rgb="FF9C0006"/>
              </font>
              <fill>
                <patternFill>
                  <bgColor rgb="FFFFC7CE"/>
                </patternFill>
              </fill>
            </x14:dxf>
          </x14:cfRule>
          <xm:sqref>AE707:AL707 AN707:AW707</xm:sqref>
        </x14:conditionalFormatting>
        <x14:conditionalFormatting xmlns:xm="http://schemas.microsoft.com/office/excel/2006/main">
          <x14:cfRule type="cellIs" priority="261" operator="equal" id="{F80B8BC5-FEEB-4239-929A-1041F3B3A914}">
            <xm:f>'C:\Users\ecastillo\AppData\Roaming\antivirus.mincomunicaciones.gov.co\Spss-Storage\Users\jarias\Downloads\[1 Activos_informacion_base V3 31-05-2017_control interno.xlsx]Conversiones'!#REF!</xm:f>
            <x14:dxf>
              <font>
                <color rgb="FF9C0006"/>
              </font>
              <fill>
                <patternFill>
                  <bgColor rgb="FFFFC7CE"/>
                </patternFill>
              </fill>
            </x14:dxf>
          </x14:cfRule>
          <xm:sqref>H706:H707</xm:sqref>
        </x14:conditionalFormatting>
        <x14:conditionalFormatting xmlns:xm="http://schemas.microsoft.com/office/excel/2006/main">
          <x14:cfRule type="cellIs" priority="232" operator="equal" id="{58569976-F56D-489B-9DDB-9E687F68E4E7}">
            <xm:f>'D:\activos 2s2016\2017\entregado areas\[16_Activos_informacion_nuevo_instrumento_OTI.xlsx]Conversiones'!#REF!</xm:f>
            <x14:dxf>
              <font>
                <color rgb="FF9C0006"/>
              </font>
              <fill>
                <patternFill>
                  <bgColor rgb="FFFFC7CE"/>
                </patternFill>
              </fill>
            </x14:dxf>
          </x14:cfRule>
          <xm:sqref>J208</xm:sqref>
        </x14:conditionalFormatting>
        <x14:conditionalFormatting xmlns:xm="http://schemas.microsoft.com/office/excel/2006/main">
          <x14:cfRule type="cellIs" priority="227" operator="equal" id="{06D99C47-E1BD-4F34-B831-57C2EE583D19}">
            <xm:f>'C:\Users\sergiosotelo\Desktop\Users\ychaves\Documents\Nueva carpeta\[Activos_informacion_base V2 26-05-2017.xlsx]Conversiones'!#REF!</xm:f>
            <x14:dxf>
              <font>
                <color rgb="FF9C0006"/>
              </font>
              <fill>
                <patternFill>
                  <bgColor rgb="FFFFC7CE"/>
                </patternFill>
              </fill>
            </x14:dxf>
          </x14:cfRule>
          <xm:sqref>AE122</xm:sqref>
        </x14:conditionalFormatting>
        <x14:conditionalFormatting xmlns:xm="http://schemas.microsoft.com/office/excel/2006/main">
          <x14:cfRule type="cellIs" priority="205" operator="equal" id="{EF3E482F-C9D6-4344-A4D1-47F30FECD915}">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L196:L203</xm:sqref>
        </x14:conditionalFormatting>
        <x14:conditionalFormatting xmlns:xm="http://schemas.microsoft.com/office/excel/2006/main">
          <x14:cfRule type="cellIs" priority="204" operator="equal" id="{1547543A-5FB1-46E6-BAD6-19A75814FA46}">
            <xm:f>'D:\Users\ymontilla\OneDrive - Ministerio de Tecnologías de la Información y las Comunicaciones MINTIC\Carpeta TI\Activos de Información\2018_2S\[11.Activos información RECOPILACION_semestre2- 2018.xlsx]Conversiones'!#REF!</xm:f>
            <x14:dxf>
              <font>
                <color rgb="FF9C0006"/>
              </font>
              <fill>
                <patternFill>
                  <bgColor rgb="FFFFC7CE"/>
                </patternFill>
              </fill>
            </x14:dxf>
          </x14:cfRule>
          <xm:sqref>L204</xm:sqref>
        </x14:conditionalFormatting>
        <x14:conditionalFormatting xmlns:xm="http://schemas.microsoft.com/office/excel/2006/main">
          <x14:cfRule type="cellIs" priority="203" operator="equal" id="{5145A4C3-4B05-4F22-9599-864CC89C2BCB}">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L204</xm:sqref>
        </x14:conditionalFormatting>
        <x14:conditionalFormatting xmlns:xm="http://schemas.microsoft.com/office/excel/2006/main">
          <x14:cfRule type="cellIs" priority="202" operator="equal" id="{5B87A789-C0A5-40E5-91BF-7E4FA5E7E7ED}">
            <xm:f>'D:\activos 2s2016\2017\entregado areas\[16_Activos_informacion_nuevo_instrumento_OTI.xlsx]Conversiones'!#REF!</xm:f>
            <x14:dxf>
              <font>
                <color rgb="FF9C0006"/>
              </font>
              <fill>
                <patternFill>
                  <bgColor rgb="FFFFC7CE"/>
                </patternFill>
              </fill>
            </x14:dxf>
          </x14:cfRule>
          <xm:sqref>L207:L208</xm:sqref>
        </x14:conditionalFormatting>
        <x14:conditionalFormatting xmlns:xm="http://schemas.microsoft.com/office/excel/2006/main">
          <x14:cfRule type="cellIs" priority="201" operator="equal" id="{564750DF-C916-4C48-8E0D-16BF6A0089B9}">
            <xm:f>'D:\activos 2s2016\2017\entregado areas\[16_Activos_informacion_nuevo_instrumento_OTI.xlsx]Conversiones'!#REF!</xm:f>
            <x14:dxf>
              <font>
                <color rgb="FF9C0006"/>
              </font>
              <fill>
                <patternFill>
                  <bgColor rgb="FFFFC7CE"/>
                </patternFill>
              </fill>
            </x14:dxf>
          </x14:cfRule>
          <xm:sqref>L207:L208</xm:sqref>
        </x14:conditionalFormatting>
        <x14:conditionalFormatting xmlns:xm="http://schemas.microsoft.com/office/excel/2006/main">
          <x14:cfRule type="cellIs" priority="200" operator="equal" id="{D30FC6DE-3C71-4169-8884-5BAAF81EEFB2}">
            <xm:f>'D:\activos 2s2016\2017\entregado areas\[16_Activos_informacion_nuevo_instrumento_OTI.xlsx]Conversiones'!#REF!</xm:f>
            <x14:dxf>
              <font>
                <color rgb="FF9C0006"/>
              </font>
              <fill>
                <patternFill>
                  <bgColor rgb="FFFFC7CE"/>
                </patternFill>
              </fill>
            </x14:dxf>
          </x14:cfRule>
          <xm:sqref>L219</xm:sqref>
        </x14:conditionalFormatting>
        <x14:conditionalFormatting xmlns:xm="http://schemas.microsoft.com/office/excel/2006/main">
          <x14:cfRule type="cellIs" priority="199" operator="equal" id="{8CC169F6-B739-4E10-8AD3-8BBDF0ABEC9C}">
            <xm:f>'D:\activos 2s2016\2017\entregado areas\[16_Activos_informacion_nuevo_instrumento_OTI.xlsx]Conversiones'!#REF!</xm:f>
            <x14:dxf>
              <font>
                <color rgb="FF9C0006"/>
              </font>
              <fill>
                <patternFill>
                  <bgColor rgb="FFFFC7CE"/>
                </patternFill>
              </fill>
            </x14:dxf>
          </x14:cfRule>
          <xm:sqref>L219</xm:sqref>
        </x14:conditionalFormatting>
        <x14:conditionalFormatting xmlns:xm="http://schemas.microsoft.com/office/excel/2006/main">
          <x14:cfRule type="cellIs" priority="198" operator="equal" id="{806FBEC3-5A5C-42E9-A23D-7886163431A3}">
            <xm:f>'D:\activos 2s2016\2017\entregado areas\[16_Activos_informacion_nuevo_instrumento_OTI.xlsx]Conversiones'!#REF!</xm:f>
            <x14:dxf>
              <font>
                <color rgb="FF9C0006"/>
              </font>
              <fill>
                <patternFill>
                  <bgColor rgb="FFFFC7CE"/>
                </patternFill>
              </fill>
            </x14:dxf>
          </x14:cfRule>
          <xm:sqref>L220:L221</xm:sqref>
        </x14:conditionalFormatting>
        <x14:conditionalFormatting xmlns:xm="http://schemas.microsoft.com/office/excel/2006/main">
          <x14:cfRule type="cellIs" priority="197" operator="equal" id="{BF676D71-35DD-4A74-937D-E109DDF2211F}">
            <xm:f>'D:\activos 2s2016\2017\entregado areas\[16_Activos_informacion_nuevo_instrumento_OTI.xlsx]Conversiones'!#REF!</xm:f>
            <x14:dxf>
              <font>
                <color rgb="FF9C0006"/>
              </font>
              <fill>
                <patternFill>
                  <bgColor rgb="FFFFC7CE"/>
                </patternFill>
              </fill>
            </x14:dxf>
          </x14:cfRule>
          <xm:sqref>L220:L221</xm:sqref>
        </x14:conditionalFormatting>
        <x14:conditionalFormatting xmlns:xm="http://schemas.microsoft.com/office/excel/2006/main">
          <x14:cfRule type="cellIs" priority="196" operator="equal" id="{6C5FAF5D-FEC1-400D-AD8C-AAFFB2EB371C}">
            <xm:f>'D:\Users\mcubillos\AppData\Local\Microsoft\Windows\Temporary Internet Files\Content.Outlook\26RDPBWS\[Activos_Informacion-Repo_AE.xlsx]Conversiones'!#REF!</xm:f>
            <x14:dxf>
              <font>
                <color rgb="FF9C0006"/>
              </font>
              <fill>
                <patternFill>
                  <bgColor rgb="FFFFC7CE"/>
                </patternFill>
              </fill>
            </x14:dxf>
          </x14:cfRule>
          <xm:sqref>L222:L223</xm:sqref>
        </x14:conditionalFormatting>
        <x14:conditionalFormatting xmlns:xm="http://schemas.microsoft.com/office/excel/2006/main">
          <x14:cfRule type="cellIs" priority="195" operator="equal" id="{2EBC86DA-5057-4857-B5A6-FB97E0A6E397}">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L224</xm:sqref>
        </x14:conditionalFormatting>
        <x14:conditionalFormatting xmlns:xm="http://schemas.microsoft.com/office/excel/2006/main">
          <x14:cfRule type="cellIs" priority="194" operator="equal" id="{D03ED961-B705-4895-9DFF-336D713C3EA1}">
            <xm:f>'D:\users\mcubillos\Documentos\antivirus.mincomunicaciones.gov.co\Spss-Storage\Users\jarias\Downloads\[1 Activos_informacion_base V3 31-05-2017_control interno.xlsx]Conversiones'!#REF!</xm:f>
            <x14:dxf>
              <font>
                <color rgb="FF9C0006"/>
              </font>
              <fill>
                <patternFill>
                  <bgColor rgb="FFFFC7CE"/>
                </patternFill>
              </fill>
            </x14:dxf>
          </x14:cfRule>
          <xm:sqref>L235:L237</xm:sqref>
        </x14:conditionalFormatting>
        <x14:conditionalFormatting xmlns:xm="http://schemas.microsoft.com/office/excel/2006/main">
          <x14:cfRule type="cellIs" priority="180" operator="equal" id="{FD4A12C3-E269-4FD2-8010-17C880805595}">
            <xm:f>'D:\Users\ychaves\Documents\Nueva carpeta\[Activos_informacion_base V2 26-05-2017.xlsx]Conversiones'!#REF!</xm:f>
            <x14:dxf>
              <font>
                <color rgb="FF9C0006"/>
              </font>
              <fill>
                <patternFill>
                  <bgColor rgb="FFFFC7CE"/>
                </patternFill>
              </fill>
            </x14:dxf>
          </x14:cfRule>
          <xm:sqref>AE117</xm:sqref>
        </x14:conditionalFormatting>
        <x14:conditionalFormatting xmlns:xm="http://schemas.microsoft.com/office/excel/2006/main">
          <x14:cfRule type="cellIs" priority="176" operator="equal" id="{A2850F38-7086-4267-AD88-278E630C528B}">
            <xm:f>'D:\Users\ychaves\Documents\Nueva carpeta\[Activos_informacion_base V2 26-05-2017.xlsx]Conversiones'!#REF!</xm:f>
            <x14:dxf>
              <font>
                <color rgb="FF9C0006"/>
              </font>
              <fill>
                <patternFill>
                  <bgColor rgb="FFFFC7CE"/>
                </patternFill>
              </fill>
            </x14:dxf>
          </x14:cfRule>
          <xm:sqref>AE121</xm:sqref>
        </x14:conditionalFormatting>
        <x14:conditionalFormatting xmlns:xm="http://schemas.microsoft.com/office/excel/2006/main">
          <x14:cfRule type="cellIs" priority="173" operator="equal" id="{B201AB0A-8845-48BD-B2F7-9EB417780EA4}">
            <xm:f>'D:\Users\dmartinez\Downloads\[Activos de Información RECOPILACION_26122017 (1).xlsx]Conversiones'!#REF!</xm:f>
            <x14:dxf>
              <font>
                <color rgb="FF9C0006"/>
              </font>
              <fill>
                <patternFill>
                  <bgColor rgb="FFFFC7CE"/>
                </patternFill>
              </fill>
            </x14:dxf>
          </x14:cfRule>
          <xm:sqref>AE300</xm:sqref>
        </x14:conditionalFormatting>
        <x14:conditionalFormatting xmlns:xm="http://schemas.microsoft.com/office/excel/2006/main">
          <x14:cfRule type="cellIs" priority="172" operator="equal" id="{D318EAD8-5A8B-4AE5-A2F1-CFB4233444A2}">
            <xm:f>'D:\Users\dmartinez\Downloads\[Activos de Información RECOPILACION_26122017 (1).xlsx]Conversiones'!#REF!</xm:f>
            <x14:dxf>
              <font>
                <color rgb="FF9C0006"/>
              </font>
              <fill>
                <patternFill>
                  <bgColor rgb="FFFFC7CE"/>
                </patternFill>
              </fill>
            </x14:dxf>
          </x14:cfRule>
          <xm:sqref>AE301</xm:sqref>
        </x14:conditionalFormatting>
      </x14:conditionalFormattings>
    </ext>
    <ext xmlns:x14="http://schemas.microsoft.com/office/spreadsheetml/2009/9/main" uri="{CCE6A557-97BC-4b89-ADB6-D9C93CAAB3DF}">
      <x14:dataValidations xmlns:xm="http://schemas.microsoft.com/office/excel/2006/main" xWindow="740" yWindow="582" count="3">
        <x14:dataValidation type="list" allowBlank="1" showErrorMessage="1" errorTitle="Error de Información..!" error="Solo puede incluir datos de la lista..!" xr:uid="{326D8295-1A86-4E8D-A7A2-75B0B50BB9B6}">
          <x14:formula1>
            <xm:f>DATA!$G$2:$G$95</xm:f>
          </x14:formula1>
          <xm:sqref>E8</xm:sqref>
        </x14:dataValidation>
        <x14:dataValidation type="list" allowBlank="1" showInputMessage="1" showErrorMessage="1" xr:uid="{3BABEDFB-971D-49D0-A15B-1E4EB052054D}">
          <x14:formula1>
            <xm:f>DATA!$K$2:$K$367</xm:f>
          </x14:formula1>
          <xm:sqref>F8</xm:sqref>
        </x14:dataValidation>
        <x14:dataValidation type="list" allowBlank="1" showInputMessage="1" showErrorMessage="1" xr:uid="{5FB0CBB1-618F-43D0-88A0-F5B4325AD79C}">
          <x14:formula1>
            <xm:f>DATA!$C$2:$C$11</xm:f>
          </x14:formula1>
          <xm:sqref>K8:K946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7B650-FD16-4B82-A9D4-D6D2169E054F}">
  <sheetPr codeName="Hoja3"/>
  <dimension ref="A1:S597"/>
  <sheetViews>
    <sheetView topLeftCell="A7" zoomScale="85" zoomScaleNormal="85" workbookViewId="0">
      <selection activeCell="E10" sqref="E10"/>
    </sheetView>
  </sheetViews>
  <sheetFormatPr baseColWidth="10" defaultColWidth="11.42578125" defaultRowHeight="62.1" customHeight="1"/>
  <cols>
    <col min="1" max="2" width="2.42578125" style="8" customWidth="1"/>
    <col min="3" max="3" width="24.28515625" style="8" customWidth="1"/>
    <col min="4" max="4" width="37.42578125" style="15" customWidth="1"/>
    <col min="5" max="5" width="31.5703125" style="15" customWidth="1"/>
    <col min="6" max="6" width="27.5703125" style="25" customWidth="1"/>
    <col min="7" max="7" width="34" style="8" hidden="1" customWidth="1"/>
    <col min="8" max="8" width="29.7109375" style="8" hidden="1" customWidth="1"/>
    <col min="9" max="9" width="21.140625" style="8" hidden="1" customWidth="1"/>
    <col min="10" max="10" width="28.140625" style="8" hidden="1" customWidth="1"/>
    <col min="11" max="11" width="28.42578125" style="8" hidden="1" customWidth="1"/>
    <col min="12" max="12" width="18.42578125" style="8" hidden="1" customWidth="1"/>
    <col min="13" max="13" width="2.5703125" style="8" customWidth="1"/>
    <col min="14" max="14" width="22.42578125" style="8" bestFit="1" customWidth="1"/>
    <col min="15" max="15" width="18.5703125" style="8" bestFit="1" customWidth="1"/>
    <col min="16" max="16" width="36.42578125" style="8" bestFit="1" customWidth="1"/>
    <col min="17" max="17" width="19.42578125" style="8" bestFit="1" customWidth="1"/>
    <col min="18" max="18" width="26.5703125" style="8" bestFit="1" customWidth="1"/>
    <col min="19" max="19" width="41.5703125" style="8" bestFit="1" customWidth="1"/>
    <col min="20" max="16384" width="11.42578125" style="8"/>
  </cols>
  <sheetData>
    <row r="1" spans="1:19" ht="28.35" customHeight="1" thickBot="1">
      <c r="A1" s="7"/>
      <c r="B1" s="7"/>
      <c r="C1" s="213" t="s">
        <v>1722</v>
      </c>
      <c r="D1" s="213" t="s">
        <v>1722</v>
      </c>
      <c r="E1" s="213" t="s">
        <v>53</v>
      </c>
      <c r="F1" s="214" t="s">
        <v>54</v>
      </c>
      <c r="G1" s="6" t="s">
        <v>55</v>
      </c>
      <c r="H1" s="6" t="s">
        <v>1759</v>
      </c>
      <c r="I1" s="6" t="s">
        <v>56</v>
      </c>
      <c r="J1" s="6" t="s">
        <v>1723</v>
      </c>
      <c r="K1" s="6" t="s">
        <v>57</v>
      </c>
      <c r="L1" s="6" t="s">
        <v>58</v>
      </c>
      <c r="M1" s="7"/>
      <c r="N1" s="6" t="s">
        <v>1436</v>
      </c>
      <c r="O1" s="6" t="s">
        <v>1437</v>
      </c>
      <c r="P1" s="6" t="s">
        <v>886</v>
      </c>
      <c r="Q1" s="6" t="s">
        <v>885</v>
      </c>
      <c r="R1" s="6" t="s">
        <v>884</v>
      </c>
      <c r="S1" s="6" t="s">
        <v>887</v>
      </c>
    </row>
    <row r="2" spans="1:19" ht="62.1" customHeight="1">
      <c r="A2" s="7"/>
      <c r="B2" s="7"/>
      <c r="C2" s="31" t="s">
        <v>1755</v>
      </c>
      <c r="D2" s="31" t="str">
        <f t="shared" ref="D2:D10" si="0">SUBSTITUTE(E2," ","")</f>
        <v>AsambleaCorporativa</v>
      </c>
      <c r="E2" s="31" t="s">
        <v>1755</v>
      </c>
      <c r="F2" s="31">
        <v>110</v>
      </c>
      <c r="G2" s="74" t="s">
        <v>750</v>
      </c>
      <c r="H2" s="74" t="str">
        <f t="shared" ref="H2:H33" si="1">SUBSTITUTE(G2," ","_")</f>
        <v>AUTORIZACIONES_DE_COMISIONES_AL_EXTERIOR</v>
      </c>
      <c r="I2" s="74">
        <v>43509</v>
      </c>
      <c r="J2" s="18" t="str">
        <f t="shared" ref="J2:J65" si="2">_xlfn.CONCAT(H2,I2)</f>
        <v>AUTORIZACIONES_DE_COMISIONES_AL_EXTERIOR43509</v>
      </c>
      <c r="K2" s="9" t="s">
        <v>1451</v>
      </c>
      <c r="L2" s="9" t="s">
        <v>83</v>
      </c>
      <c r="M2" s="7"/>
      <c r="N2" s="10" t="s">
        <v>1735</v>
      </c>
      <c r="O2" s="11" t="s">
        <v>886</v>
      </c>
      <c r="P2" s="163" t="s">
        <v>1765</v>
      </c>
      <c r="Q2" s="163" t="s">
        <v>1763</v>
      </c>
      <c r="R2" s="163" t="s">
        <v>1766</v>
      </c>
      <c r="S2" s="163" t="s">
        <v>1767</v>
      </c>
    </row>
    <row r="3" spans="1:19" ht="62.1" customHeight="1">
      <c r="A3" s="7"/>
      <c r="B3" s="7"/>
      <c r="C3" s="34" t="s">
        <v>1757</v>
      </c>
      <c r="D3" s="34" t="str">
        <f t="shared" si="0"/>
        <v>ConsejoDirectivo</v>
      </c>
      <c r="E3" s="34" t="s">
        <v>1757</v>
      </c>
      <c r="F3" s="34">
        <v>130</v>
      </c>
      <c r="G3" s="91" t="s">
        <v>652</v>
      </c>
      <c r="H3" s="91" t="str">
        <f t="shared" si="1"/>
        <v>BALANCES_PRESUPUESTALES</v>
      </c>
      <c r="I3" s="91">
        <v>42311</v>
      </c>
      <c r="J3" s="18" t="str">
        <f t="shared" si="2"/>
        <v>BALANCES_PRESUPUESTALES42311</v>
      </c>
      <c r="K3" s="18" t="s">
        <v>1448</v>
      </c>
      <c r="L3" s="18" t="s">
        <v>90</v>
      </c>
      <c r="M3" s="7"/>
      <c r="N3" s="14" t="s">
        <v>933</v>
      </c>
      <c r="O3" s="11" t="s">
        <v>885</v>
      </c>
      <c r="P3" s="163"/>
      <c r="Q3" s="163" t="s">
        <v>1764</v>
      </c>
      <c r="R3" s="163"/>
      <c r="S3" s="163" t="s">
        <v>1768</v>
      </c>
    </row>
    <row r="4" spans="1:19" ht="62.1" customHeight="1">
      <c r="A4" s="7"/>
      <c r="B4" s="7"/>
      <c r="C4" s="12" t="s">
        <v>1752</v>
      </c>
      <c r="D4" s="12" t="str">
        <f t="shared" si="0"/>
        <v>ControlInterno</v>
      </c>
      <c r="E4" s="12" t="s">
        <v>1752</v>
      </c>
      <c r="F4" s="13">
        <v>150</v>
      </c>
      <c r="G4" s="106" t="s">
        <v>95</v>
      </c>
      <c r="H4" s="106" t="str">
        <f t="shared" si="1"/>
        <v>ACTAS</v>
      </c>
      <c r="I4" s="106">
        <v>11001</v>
      </c>
      <c r="J4" s="9" t="str">
        <f t="shared" si="2"/>
        <v>ACTAS11001</v>
      </c>
      <c r="K4" s="9" t="s">
        <v>1446</v>
      </c>
      <c r="L4" s="9" t="s">
        <v>63</v>
      </c>
      <c r="M4" s="7"/>
      <c r="N4" s="14" t="s">
        <v>904</v>
      </c>
      <c r="O4" s="11" t="s">
        <v>884</v>
      </c>
      <c r="P4" s="163"/>
      <c r="Q4" s="163" t="s">
        <v>1770</v>
      </c>
      <c r="R4" s="163"/>
      <c r="S4" s="163" t="s">
        <v>1769</v>
      </c>
    </row>
    <row r="5" spans="1:19" ht="62.1" customHeight="1">
      <c r="A5" s="7"/>
      <c r="B5" s="7"/>
      <c r="C5" s="9" t="s">
        <v>1751</v>
      </c>
      <c r="D5" s="9" t="str">
        <f t="shared" si="0"/>
        <v>DirecciónGeneral</v>
      </c>
      <c r="E5" s="9" t="s">
        <v>1751</v>
      </c>
      <c r="F5" s="9">
        <v>100</v>
      </c>
      <c r="G5" s="92" t="s">
        <v>203</v>
      </c>
      <c r="H5" s="92" t="str">
        <f t="shared" si="1"/>
        <v>ACCIONES_CONSTITUCIONALES</v>
      </c>
      <c r="I5" s="92">
        <v>13302</v>
      </c>
      <c r="J5" s="9" t="str">
        <f t="shared" si="2"/>
        <v>ACCIONES_CONSTITUCIONALES13302</v>
      </c>
      <c r="K5" s="9" t="s">
        <v>52</v>
      </c>
      <c r="L5" s="9" t="s">
        <v>52</v>
      </c>
      <c r="M5" s="7"/>
      <c r="N5" s="14" t="s">
        <v>991</v>
      </c>
      <c r="O5" s="11" t="s">
        <v>887</v>
      </c>
      <c r="P5" s="163"/>
      <c r="Q5" s="163" t="s">
        <v>1771</v>
      </c>
      <c r="R5" s="24"/>
      <c r="S5" s="163"/>
    </row>
    <row r="6" spans="1:19" ht="62.1" customHeight="1">
      <c r="A6" s="7"/>
      <c r="B6" s="7"/>
      <c r="C6" s="32" t="s">
        <v>1756</v>
      </c>
      <c r="D6" s="32" t="str">
        <f t="shared" si="0"/>
        <v>RevisroFiscal</v>
      </c>
      <c r="E6" s="32" t="s">
        <v>1756</v>
      </c>
      <c r="F6" s="32">
        <v>120</v>
      </c>
      <c r="G6" s="40" t="s">
        <v>697</v>
      </c>
      <c r="H6" s="40" t="str">
        <f t="shared" si="1"/>
        <v>AUTORIZACIONES_DE_ENTRADA_Y_SALIDA_DE_ELEMENTOS</v>
      </c>
      <c r="I6" s="40">
        <v>43110</v>
      </c>
      <c r="J6" s="18" t="str">
        <f t="shared" si="2"/>
        <v>AUTORIZACIONES_DE_ENTRADA_Y_SALIDA_DE_ELEMENTOS43110</v>
      </c>
      <c r="K6" s="18" t="s">
        <v>1452</v>
      </c>
      <c r="L6" s="18" t="s">
        <v>87</v>
      </c>
      <c r="M6" s="7"/>
      <c r="N6" s="14" t="s">
        <v>984</v>
      </c>
      <c r="O6" s="11"/>
      <c r="P6" s="163"/>
      <c r="Q6" s="163"/>
      <c r="R6" s="24"/>
      <c r="S6" s="163"/>
    </row>
    <row r="7" spans="1:19" ht="62.1" customHeight="1">
      <c r="A7" s="7"/>
      <c r="B7" s="7"/>
      <c r="C7" s="26" t="s">
        <v>1170</v>
      </c>
      <c r="D7" s="26" t="str">
        <f t="shared" si="0"/>
        <v>SecretariaGeneral</v>
      </c>
      <c r="E7" s="26" t="s">
        <v>1170</v>
      </c>
      <c r="F7" s="16">
        <v>200</v>
      </c>
      <c r="G7" s="59" t="s">
        <v>389</v>
      </c>
      <c r="H7" s="59" t="str">
        <f t="shared" si="1"/>
        <v>ACTUACIONES_DE_VIGILANCIA_Y_CONTROL_</v>
      </c>
      <c r="I7" s="59">
        <v>22103</v>
      </c>
      <c r="J7" s="9" t="str">
        <f t="shared" si="2"/>
        <v>ACTUACIONES_DE_VIGILANCIA_Y_CONTROL_22103</v>
      </c>
      <c r="K7" s="9" t="s">
        <v>1447</v>
      </c>
      <c r="L7" s="9" t="s">
        <v>68</v>
      </c>
      <c r="M7" s="7"/>
      <c r="N7" s="14" t="s">
        <v>972</v>
      </c>
      <c r="O7" s="11"/>
      <c r="P7" s="163"/>
      <c r="Q7" s="163"/>
      <c r="R7" s="24"/>
      <c r="S7" s="163"/>
    </row>
    <row r="8" spans="1:19" ht="62.1" customHeight="1">
      <c r="A8" s="7"/>
      <c r="B8" s="7"/>
      <c r="C8" s="29" t="s">
        <v>1758</v>
      </c>
      <c r="D8" s="29" t="str">
        <f t="shared" si="0"/>
        <v>SubdirecciónAdministrativayFinanciera</v>
      </c>
      <c r="E8" s="29" t="s">
        <v>1758</v>
      </c>
      <c r="F8" s="29">
        <v>250</v>
      </c>
      <c r="G8" s="89" t="s">
        <v>114</v>
      </c>
      <c r="H8" s="89" t="str">
        <f t="shared" si="1"/>
        <v>ANTEPROYECTO_DEL_PRESUPUESTO_DE_INVERSIÓN</v>
      </c>
      <c r="I8" s="89">
        <v>11108</v>
      </c>
      <c r="J8" s="18" t="str">
        <f t="shared" si="2"/>
        <v>ANTEPROYECTO_DEL_PRESUPUESTO_DE_INVERSIÓN11108</v>
      </c>
      <c r="K8" s="9" t="s">
        <v>1450</v>
      </c>
      <c r="L8" s="9" t="s">
        <v>80</v>
      </c>
      <c r="M8" s="7"/>
      <c r="N8" s="19" t="s">
        <v>955</v>
      </c>
      <c r="O8" s="20"/>
    </row>
    <row r="9" spans="1:19" ht="62.1" customHeight="1">
      <c r="A9" s="7"/>
      <c r="B9" s="7"/>
      <c r="C9" s="28" t="s">
        <v>1754</v>
      </c>
      <c r="D9" s="28" t="str">
        <f t="shared" si="0"/>
        <v>SubdireccióndeGestiónyAdministraciónAmbiental</v>
      </c>
      <c r="E9" s="28" t="s">
        <v>1754</v>
      </c>
      <c r="F9" s="28">
        <v>400</v>
      </c>
      <c r="G9" s="55" t="s">
        <v>493</v>
      </c>
      <c r="H9" s="55" t="str">
        <f t="shared" si="1"/>
        <v>ALIANZAS_PUBLICO_PRIVADAS_NACIONALES_E_INTERNACIONALES</v>
      </c>
      <c r="I9" s="55">
        <v>32206</v>
      </c>
      <c r="J9" s="18" t="str">
        <f t="shared" si="2"/>
        <v>ALIANZAS_PUBLICO_PRIVADAS_NACIONALES_E_INTERNACIONALES32206</v>
      </c>
      <c r="K9" s="9" t="s">
        <v>1449</v>
      </c>
      <c r="L9" s="9" t="s">
        <v>76</v>
      </c>
      <c r="M9" s="7"/>
      <c r="N9" s="19"/>
      <c r="O9" s="20"/>
    </row>
    <row r="10" spans="1:19" ht="62.1" customHeight="1">
      <c r="A10" s="7"/>
      <c r="B10" s="7"/>
      <c r="C10" s="27" t="s">
        <v>1753</v>
      </c>
      <c r="D10" s="27" t="str">
        <f t="shared" si="0"/>
        <v>SubdireccióndePlaneaciónyOrdenamientoTerritorial-Planeación</v>
      </c>
      <c r="E10" s="27" t="s">
        <v>1778</v>
      </c>
      <c r="F10" s="17">
        <v>300</v>
      </c>
      <c r="G10" s="22" t="s">
        <v>159</v>
      </c>
      <c r="H10" s="22" t="str">
        <f t="shared" si="1"/>
        <v>ACUERDOS</v>
      </c>
      <c r="I10" s="22">
        <v>12004</v>
      </c>
      <c r="J10" s="9" t="str">
        <f t="shared" si="2"/>
        <v>ACUERDOS12004</v>
      </c>
      <c r="K10" s="9" t="s">
        <v>1448</v>
      </c>
      <c r="L10" s="9" t="s">
        <v>72</v>
      </c>
      <c r="M10" s="7"/>
      <c r="N10" s="19"/>
      <c r="O10" s="20"/>
    </row>
    <row r="11" spans="1:19" ht="62.1" customHeight="1">
      <c r="A11" s="7"/>
      <c r="B11" s="7"/>
      <c r="C11" s="35" t="s">
        <v>52</v>
      </c>
      <c r="D11" s="27" t="str">
        <f t="shared" ref="D11:D16" si="3">SUBSTITUTE(E11," ","")</f>
        <v>SubdireccióndePlaneaciónyOrdenamientoTerritorial-Proyectos</v>
      </c>
      <c r="E11" s="27" t="s">
        <v>1779</v>
      </c>
      <c r="F11" s="17">
        <v>310</v>
      </c>
      <c r="G11" s="99" t="s">
        <v>598</v>
      </c>
      <c r="H11" s="99" t="str">
        <f t="shared" si="1"/>
        <v>BOLETINES</v>
      </c>
      <c r="I11" s="99">
        <v>42112</v>
      </c>
      <c r="J11" s="18" t="str">
        <f t="shared" si="2"/>
        <v>BOLETINES42112</v>
      </c>
      <c r="K11" s="18" t="s">
        <v>1453</v>
      </c>
      <c r="L11" s="18" t="s">
        <v>93</v>
      </c>
      <c r="M11" s="7"/>
      <c r="N11" s="19"/>
      <c r="O11" s="20"/>
    </row>
    <row r="12" spans="1:19" ht="62.1" customHeight="1">
      <c r="A12" s="7"/>
      <c r="B12" s="7"/>
      <c r="C12" s="7"/>
      <c r="D12" s="27" t="str">
        <f t="shared" si="3"/>
        <v>SubdireccióndePlaneaciónyOrdenamientoTerritorial-SGC</v>
      </c>
      <c r="E12" s="27" t="s">
        <v>1780</v>
      </c>
      <c r="F12" s="17">
        <v>320</v>
      </c>
      <c r="G12" s="55" t="s">
        <v>235</v>
      </c>
      <c r="H12" s="55" t="str">
        <f t="shared" si="1"/>
        <v>BOLETINES_INFORMATIVOS</v>
      </c>
      <c r="I12" s="55">
        <v>15012</v>
      </c>
      <c r="J12" s="106" t="str">
        <f t="shared" si="2"/>
        <v>BOLETINES_INFORMATIVOS15012</v>
      </c>
      <c r="K12" s="106" t="s">
        <v>1454</v>
      </c>
      <c r="L12" s="106" t="s">
        <v>97</v>
      </c>
      <c r="M12" s="7"/>
      <c r="N12" s="104"/>
      <c r="O12" s="20"/>
    </row>
    <row r="13" spans="1:19" ht="62.1" customHeight="1">
      <c r="A13" s="7"/>
      <c r="B13" s="7"/>
      <c r="C13" s="7"/>
      <c r="D13" s="27" t="str">
        <f t="shared" si="3"/>
        <v>SubdireccióndePlaneaciónyOrdenamientoTerritorial-EducaciónAmbiental</v>
      </c>
      <c r="E13" s="27" t="s">
        <v>1781</v>
      </c>
      <c r="F13" s="17">
        <v>330</v>
      </c>
      <c r="G13" s="79" t="s">
        <v>770</v>
      </c>
      <c r="H13" s="79" t="str">
        <f t="shared" si="1"/>
        <v>BONOS_PENSIONALES</v>
      </c>
      <c r="I13" s="79">
        <v>43713</v>
      </c>
      <c r="J13" s="106" t="str">
        <f t="shared" si="2"/>
        <v>BONOS_PENSIONALES43713</v>
      </c>
      <c r="K13" s="106" t="s">
        <v>1455</v>
      </c>
      <c r="L13" s="106" t="s">
        <v>100</v>
      </c>
      <c r="M13" s="7"/>
      <c r="N13" s="104"/>
      <c r="O13" s="20"/>
    </row>
    <row r="14" spans="1:19" ht="62.1" customHeight="1" thickBot="1">
      <c r="A14" s="7"/>
      <c r="B14" s="7"/>
      <c r="C14" s="7"/>
      <c r="D14" s="27" t="str">
        <f t="shared" si="3"/>
        <v>SubdireccióndePlaneaciónyOrdenamientoTerritorial-TI</v>
      </c>
      <c r="E14" s="27" t="s">
        <v>1782</v>
      </c>
      <c r="F14" s="17">
        <v>340</v>
      </c>
      <c r="G14" s="60" t="s">
        <v>135</v>
      </c>
      <c r="H14" s="60" t="str">
        <f t="shared" si="1"/>
        <v>CERTIFICACIONES_</v>
      </c>
      <c r="I14" s="60">
        <v>11314</v>
      </c>
      <c r="J14" s="106" t="str">
        <f t="shared" si="2"/>
        <v>CERTIFICACIONES_11314</v>
      </c>
      <c r="K14" s="106" t="s">
        <v>1456</v>
      </c>
      <c r="L14" s="106" t="s">
        <v>104</v>
      </c>
      <c r="M14" s="7"/>
      <c r="N14" s="21"/>
      <c r="O14" s="20"/>
    </row>
    <row r="15" spans="1:19" ht="62.1" customHeight="1">
      <c r="A15" s="7"/>
      <c r="B15" s="7"/>
      <c r="C15" s="7"/>
      <c r="D15" s="27" t="str">
        <f t="shared" si="3"/>
        <v>SubdireccióndePlaneaciónyOrdenamientoTerritorial-SIG</v>
      </c>
      <c r="E15" s="27" t="s">
        <v>1783</v>
      </c>
      <c r="F15" s="17">
        <v>350</v>
      </c>
      <c r="G15" s="91" t="s">
        <v>655</v>
      </c>
      <c r="H15" s="91" t="str">
        <f t="shared" si="1"/>
        <v>CERTIFICADOS</v>
      </c>
      <c r="I15" s="91">
        <v>42315</v>
      </c>
      <c r="J15" s="106" t="str">
        <f t="shared" si="2"/>
        <v>CERTIFICADOS42315</v>
      </c>
      <c r="K15" s="106" t="s">
        <v>1457</v>
      </c>
      <c r="L15" s="106" t="s">
        <v>108</v>
      </c>
      <c r="M15" s="7"/>
    </row>
    <row r="16" spans="1:19" ht="62.1" customHeight="1">
      <c r="A16" s="7"/>
      <c r="B16" s="7"/>
      <c r="C16" s="7"/>
      <c r="D16" s="27" t="str">
        <f t="shared" si="3"/>
        <v>SubdireccióndePlaneaciónyOrdenamientoTerritorial-Centrodedocumentación</v>
      </c>
      <c r="E16" s="27" t="s">
        <v>1784</v>
      </c>
      <c r="F16" s="17">
        <v>360</v>
      </c>
      <c r="G16" s="99" t="s">
        <v>601</v>
      </c>
      <c r="H16" s="99" t="str">
        <f t="shared" si="1"/>
        <v>CERTIFICADOS_</v>
      </c>
      <c r="I16" s="99">
        <v>42115</v>
      </c>
      <c r="J16" s="106" t="str">
        <f t="shared" si="2"/>
        <v>CERTIFICADOS_42115</v>
      </c>
      <c r="K16" s="106" t="s">
        <v>1446</v>
      </c>
      <c r="L16" s="106" t="s">
        <v>110</v>
      </c>
      <c r="M16" s="7"/>
    </row>
    <row r="17" spans="1:13" ht="62.1" customHeight="1">
      <c r="A17" s="7"/>
      <c r="B17" s="7"/>
      <c r="C17" s="7"/>
      <c r="D17" s="35" t="str">
        <f t="shared" ref="D17:D48" si="4">SUBSTITUTE(E17," ","")</f>
        <v/>
      </c>
      <c r="E17" s="35"/>
      <c r="F17" s="35" t="s">
        <v>52</v>
      </c>
      <c r="G17" s="113" t="s">
        <v>536</v>
      </c>
      <c r="H17" s="113" t="str">
        <f t="shared" si="1"/>
        <v>CIRCULARES_</v>
      </c>
      <c r="I17" s="113">
        <v>40016</v>
      </c>
      <c r="J17" s="106" t="str">
        <f t="shared" si="2"/>
        <v>CIRCULARES_40016</v>
      </c>
      <c r="K17" s="106" t="s">
        <v>1447</v>
      </c>
      <c r="L17" s="106" t="s">
        <v>112</v>
      </c>
      <c r="M17" s="7"/>
    </row>
    <row r="18" spans="1:13" ht="62.1" customHeight="1">
      <c r="A18" s="7"/>
      <c r="B18" s="7"/>
      <c r="C18" s="7"/>
      <c r="D18" s="37" t="str">
        <f t="shared" si="4"/>
        <v/>
      </c>
      <c r="E18" s="37"/>
      <c r="F18" s="37"/>
      <c r="G18" s="45" t="s">
        <v>672</v>
      </c>
      <c r="H18" s="45" t="str">
        <f t="shared" si="1"/>
        <v>COBROS</v>
      </c>
      <c r="I18" s="45">
        <v>42417</v>
      </c>
      <c r="J18" s="89" t="str">
        <f t="shared" si="2"/>
        <v>COBROS42417</v>
      </c>
      <c r="K18" s="106" t="s">
        <v>1448</v>
      </c>
      <c r="L18" s="106" t="s">
        <v>115</v>
      </c>
      <c r="M18" s="7"/>
    </row>
    <row r="19" spans="1:13" ht="62.1" customHeight="1">
      <c r="A19" s="7"/>
      <c r="B19" s="7"/>
      <c r="C19" s="7"/>
      <c r="D19" s="38" t="str">
        <f t="shared" si="4"/>
        <v/>
      </c>
      <c r="E19" s="38"/>
      <c r="F19" s="39"/>
      <c r="G19" s="55" t="s">
        <v>640</v>
      </c>
      <c r="H19" s="55" t="str">
        <f t="shared" si="1"/>
        <v>COMPROBANTES_CONTABLES</v>
      </c>
      <c r="I19" s="55">
        <v>42218</v>
      </c>
      <c r="J19" s="89" t="str">
        <f t="shared" si="2"/>
        <v>COMPROBANTES_CONTABLES42218</v>
      </c>
      <c r="K19" s="106" t="s">
        <v>1458</v>
      </c>
      <c r="L19" s="106" t="s">
        <v>118</v>
      </c>
      <c r="M19" s="7"/>
    </row>
    <row r="20" spans="1:13" ht="62.1" customHeight="1">
      <c r="A20" s="7"/>
      <c r="B20" s="7"/>
      <c r="C20" s="7"/>
      <c r="D20" s="40" t="str">
        <f t="shared" si="4"/>
        <v/>
      </c>
      <c r="E20" s="40"/>
      <c r="F20" s="41"/>
      <c r="G20" s="40" t="s">
        <v>700</v>
      </c>
      <c r="H20" s="40" t="str">
        <f t="shared" si="1"/>
        <v>COMPROBANTES_DE_ALMACEN</v>
      </c>
      <c r="I20" s="40">
        <v>43119</v>
      </c>
      <c r="J20" s="89" t="str">
        <f t="shared" si="2"/>
        <v>COMPROBANTES_DE_ALMACEN43119</v>
      </c>
      <c r="K20" s="106" t="s">
        <v>1459</v>
      </c>
      <c r="L20" s="106" t="s">
        <v>121</v>
      </c>
      <c r="M20" s="7"/>
    </row>
    <row r="21" spans="1:13" ht="62.1" customHeight="1">
      <c r="A21" s="7"/>
      <c r="B21" s="7"/>
      <c r="C21" s="7"/>
      <c r="D21" s="42" t="str">
        <f t="shared" si="4"/>
        <v/>
      </c>
      <c r="E21" s="42"/>
      <c r="F21" s="43"/>
      <c r="G21" s="55" t="s">
        <v>239</v>
      </c>
      <c r="H21" s="55" t="str">
        <f t="shared" si="1"/>
        <v>COMUNICADOS_DE_PRENSA</v>
      </c>
      <c r="I21" s="55">
        <v>15020</v>
      </c>
      <c r="J21" s="95" t="str">
        <f t="shared" si="2"/>
        <v>COMUNICADOS_DE_PRENSA15020</v>
      </c>
      <c r="K21" s="106" t="s">
        <v>1460</v>
      </c>
      <c r="L21" s="106" t="s">
        <v>124</v>
      </c>
      <c r="M21" s="7"/>
    </row>
    <row r="22" spans="1:13" ht="62.1" customHeight="1">
      <c r="A22" s="7"/>
      <c r="B22" s="7"/>
      <c r="C22" s="7"/>
      <c r="D22" s="45" t="str">
        <f t="shared" si="4"/>
        <v/>
      </c>
      <c r="E22" s="45"/>
      <c r="F22" s="45"/>
      <c r="G22" s="18" t="s">
        <v>74</v>
      </c>
      <c r="H22" s="18" t="str">
        <f t="shared" si="1"/>
        <v>CONCEPTOS</v>
      </c>
      <c r="I22" s="18">
        <v>10121</v>
      </c>
      <c r="J22" s="95" t="str">
        <f t="shared" si="2"/>
        <v>CONCEPTOS10121</v>
      </c>
      <c r="K22" s="106" t="s">
        <v>1461</v>
      </c>
      <c r="L22" s="106" t="s">
        <v>127</v>
      </c>
      <c r="M22" s="7"/>
    </row>
    <row r="23" spans="1:13" ht="62.1" customHeight="1">
      <c r="A23" s="7"/>
      <c r="B23" s="7"/>
      <c r="C23" s="7"/>
      <c r="D23" s="46" t="str">
        <f t="shared" si="4"/>
        <v/>
      </c>
      <c r="E23" s="46"/>
      <c r="F23" s="46"/>
      <c r="G23" s="55" t="s">
        <v>643</v>
      </c>
      <c r="H23" s="55" t="str">
        <f t="shared" si="1"/>
        <v>CONCILIACIONES_</v>
      </c>
      <c r="I23" s="55">
        <v>42222</v>
      </c>
      <c r="J23" s="95" t="str">
        <f t="shared" si="2"/>
        <v>CONCILIACIONES_42222</v>
      </c>
      <c r="K23" s="89" t="s">
        <v>1462</v>
      </c>
      <c r="L23" s="89" t="s">
        <v>130</v>
      </c>
      <c r="M23" s="7"/>
    </row>
    <row r="24" spans="1:13" ht="62.1" customHeight="1">
      <c r="A24" s="7"/>
      <c r="B24" s="7"/>
      <c r="C24" s="7"/>
      <c r="D24" s="47" t="str">
        <f t="shared" si="4"/>
        <v/>
      </c>
      <c r="E24" s="47"/>
      <c r="F24" s="48"/>
      <c r="G24" s="65" t="s">
        <v>741</v>
      </c>
      <c r="H24" s="65" t="str">
        <f t="shared" si="1"/>
        <v>CONSECUTIVO_DE_COMUNICACIONES_OFICIALES</v>
      </c>
      <c r="I24" s="65">
        <v>43423</v>
      </c>
      <c r="J24" s="60" t="str">
        <f t="shared" si="2"/>
        <v>CONSECUTIVO_DE_COMUNICACIONES_OFICIALES43423</v>
      </c>
      <c r="K24" s="89" t="s">
        <v>1463</v>
      </c>
      <c r="L24" s="89" t="s">
        <v>133</v>
      </c>
      <c r="M24" s="7"/>
    </row>
    <row r="25" spans="1:13" ht="62.1" customHeight="1">
      <c r="A25" s="7"/>
      <c r="B25" s="7"/>
      <c r="C25" s="7"/>
      <c r="D25" s="49" t="str">
        <f t="shared" si="4"/>
        <v/>
      </c>
      <c r="E25" s="50"/>
      <c r="F25" s="51"/>
      <c r="G25" s="57" t="s">
        <v>551</v>
      </c>
      <c r="H25" s="57" t="str">
        <f t="shared" si="1"/>
        <v>CONTRATOS</v>
      </c>
      <c r="I25" s="57">
        <v>40124</v>
      </c>
      <c r="J25" s="60" t="str">
        <f t="shared" si="2"/>
        <v>CONTRATOS40124</v>
      </c>
      <c r="K25" s="96" t="s">
        <v>1448</v>
      </c>
      <c r="L25" s="96" t="s">
        <v>136</v>
      </c>
      <c r="M25" s="7"/>
    </row>
    <row r="26" spans="1:13" ht="62.1" customHeight="1">
      <c r="A26" s="7"/>
      <c r="B26" s="7"/>
      <c r="C26" s="7"/>
      <c r="D26" s="52" t="str">
        <f t="shared" si="4"/>
        <v/>
      </c>
      <c r="E26" s="53"/>
      <c r="F26" s="53"/>
      <c r="G26" s="57" t="s">
        <v>554</v>
      </c>
      <c r="H26" s="57" t="str">
        <f t="shared" si="1"/>
        <v>CONVENIOS</v>
      </c>
      <c r="I26" s="57">
        <v>40126</v>
      </c>
      <c r="J26" s="60" t="str">
        <f t="shared" si="2"/>
        <v>CONVENIOS40126</v>
      </c>
      <c r="K26" s="95" t="s">
        <v>1464</v>
      </c>
      <c r="L26" s="95" t="s">
        <v>140</v>
      </c>
      <c r="M26" s="7"/>
    </row>
    <row r="27" spans="1:13" ht="62.1" customHeight="1">
      <c r="A27" s="7"/>
      <c r="B27" s="7"/>
      <c r="C27" s="7"/>
      <c r="D27" s="54" t="str">
        <f t="shared" si="4"/>
        <v/>
      </c>
      <c r="E27" s="55"/>
      <c r="F27" s="56"/>
      <c r="G27" s="99" t="s">
        <v>606</v>
      </c>
      <c r="H27" s="99" t="str">
        <f t="shared" si="1"/>
        <v>CUENTAS_BANCARIAS</v>
      </c>
      <c r="I27" s="99">
        <v>42127</v>
      </c>
      <c r="J27" s="100" t="str">
        <f t="shared" si="2"/>
        <v>CUENTAS_BANCARIAS42127</v>
      </c>
      <c r="K27" s="95" t="s">
        <v>1465</v>
      </c>
      <c r="L27" s="95" t="s">
        <v>144</v>
      </c>
      <c r="M27" s="7"/>
    </row>
    <row r="28" spans="1:13" ht="62.1" customHeight="1">
      <c r="A28" s="7"/>
      <c r="B28" s="7"/>
      <c r="C28" s="7"/>
      <c r="D28" s="57" t="str">
        <f t="shared" si="4"/>
        <v/>
      </c>
      <c r="E28" s="57"/>
      <c r="F28" s="57"/>
      <c r="G28" s="79" t="s">
        <v>775</v>
      </c>
      <c r="H28" s="79" t="str">
        <f t="shared" si="1"/>
        <v>CUENTAS_POR_COBRAR</v>
      </c>
      <c r="I28" s="79">
        <v>43728</v>
      </c>
      <c r="J28" s="100" t="str">
        <f t="shared" si="2"/>
        <v>CUENTAS_POR_COBRAR43728</v>
      </c>
      <c r="K28" s="95" t="s">
        <v>1466</v>
      </c>
      <c r="L28" s="95" t="s">
        <v>147</v>
      </c>
      <c r="M28" s="7"/>
    </row>
    <row r="29" spans="1:13" ht="62.1" customHeight="1">
      <c r="A29" s="7"/>
      <c r="B29" s="7"/>
      <c r="C29" s="7"/>
      <c r="D29" s="58" t="str">
        <f t="shared" si="4"/>
        <v/>
      </c>
      <c r="E29" s="58"/>
      <c r="F29" s="58"/>
      <c r="G29" s="79" t="s">
        <v>778</v>
      </c>
      <c r="H29" s="79" t="str">
        <f t="shared" si="1"/>
        <v>CUENTAS_POR_PAGAR</v>
      </c>
      <c r="I29" s="79">
        <v>43729</v>
      </c>
      <c r="J29" s="100" t="str">
        <f t="shared" si="2"/>
        <v>CUENTAS_POR_PAGAR43729</v>
      </c>
      <c r="K29" s="95" t="s">
        <v>1467</v>
      </c>
      <c r="L29" s="95" t="s">
        <v>150</v>
      </c>
      <c r="M29" s="7"/>
    </row>
    <row r="30" spans="1:13" ht="62.1" customHeight="1">
      <c r="A30" s="7"/>
      <c r="B30" s="7"/>
      <c r="C30" s="7"/>
      <c r="D30" s="59" t="str">
        <f t="shared" si="4"/>
        <v/>
      </c>
      <c r="E30" s="59"/>
      <c r="F30" s="59"/>
      <c r="G30" s="47" t="s">
        <v>220</v>
      </c>
      <c r="H30" s="47" t="str">
        <f t="shared" si="1"/>
        <v>CUOTAS_PARTES_PENSIONALES</v>
      </c>
      <c r="I30" s="47">
        <v>13430</v>
      </c>
      <c r="J30" s="100" t="str">
        <f t="shared" si="2"/>
        <v>CUOTAS_PARTES_PENSIONALES13430</v>
      </c>
      <c r="K30" s="60" t="s">
        <v>1468</v>
      </c>
      <c r="L30" s="60" t="s">
        <v>154</v>
      </c>
      <c r="M30" s="7"/>
    </row>
    <row r="31" spans="1:13" ht="62.1" customHeight="1">
      <c r="A31" s="7"/>
      <c r="B31" s="7"/>
      <c r="C31" s="7"/>
      <c r="D31" s="60" t="str">
        <f t="shared" si="4"/>
        <v/>
      </c>
      <c r="E31" s="60"/>
      <c r="F31" s="60"/>
      <c r="G31" s="99" t="s">
        <v>609</v>
      </c>
      <c r="H31" s="99" t="str">
        <f t="shared" si="1"/>
        <v>DECLARACIONES_TRIBUTARIAS_</v>
      </c>
      <c r="I31" s="99">
        <v>42131</v>
      </c>
      <c r="J31" s="22" t="str">
        <f t="shared" si="2"/>
        <v>DECLARACIONES_TRIBUTARIAS_42131</v>
      </c>
      <c r="K31" s="60" t="s">
        <v>1469</v>
      </c>
      <c r="L31" s="60" t="s">
        <v>157</v>
      </c>
      <c r="M31" s="7"/>
    </row>
    <row r="32" spans="1:13" ht="62.1" customHeight="1">
      <c r="A32" s="7"/>
      <c r="B32" s="7"/>
      <c r="C32" s="7"/>
      <c r="D32" s="61" t="str">
        <f t="shared" si="4"/>
        <v/>
      </c>
      <c r="E32" s="61"/>
      <c r="F32" s="61"/>
      <c r="G32" s="99" t="s">
        <v>612</v>
      </c>
      <c r="H32" s="99" t="str">
        <f t="shared" si="1"/>
        <v>EMBARGOS</v>
      </c>
      <c r="I32" s="99">
        <v>42134</v>
      </c>
      <c r="J32" s="22" t="str">
        <f t="shared" si="2"/>
        <v>EMBARGOS42134</v>
      </c>
      <c r="K32" s="60" t="s">
        <v>1470</v>
      </c>
      <c r="L32" s="60" t="s">
        <v>161</v>
      </c>
      <c r="M32" s="7"/>
    </row>
    <row r="33" spans="1:13" ht="62.1" customHeight="1">
      <c r="A33" s="7"/>
      <c r="B33" s="7"/>
      <c r="C33" s="7"/>
      <c r="D33" s="62" t="str">
        <f t="shared" si="4"/>
        <v/>
      </c>
      <c r="E33" s="62"/>
      <c r="F33" s="62"/>
      <c r="G33" s="45" t="s">
        <v>675</v>
      </c>
      <c r="H33" s="45" t="str">
        <f t="shared" si="1"/>
        <v>ESTADOS_DE_CUENTA</v>
      </c>
      <c r="I33" s="45">
        <v>42435</v>
      </c>
      <c r="J33" s="22" t="str">
        <f t="shared" si="2"/>
        <v>ESTADOS_DE_CUENTA42435</v>
      </c>
      <c r="K33" s="100" t="s">
        <v>1471</v>
      </c>
      <c r="L33" s="100" t="s">
        <v>164</v>
      </c>
      <c r="M33" s="7"/>
    </row>
    <row r="34" spans="1:13" ht="62.1" customHeight="1">
      <c r="A34" s="7"/>
      <c r="B34" s="7"/>
      <c r="C34" s="7"/>
      <c r="D34" s="63" t="str">
        <f t="shared" si="4"/>
        <v/>
      </c>
      <c r="E34" s="63"/>
      <c r="F34" s="63"/>
      <c r="G34" s="55" t="s">
        <v>646</v>
      </c>
      <c r="H34" s="55" t="str">
        <f t="shared" ref="H34:H65" si="5">SUBSTITUTE(G34," ","_")</f>
        <v>ESTADOS_FINANCIEROS</v>
      </c>
      <c r="I34" s="55">
        <v>42236</v>
      </c>
      <c r="J34" s="22" t="str">
        <f t="shared" si="2"/>
        <v>ESTADOS_FINANCIEROS42236</v>
      </c>
      <c r="K34" s="100" t="s">
        <v>1472</v>
      </c>
      <c r="L34" s="100" t="s">
        <v>168</v>
      </c>
      <c r="M34" s="7"/>
    </row>
    <row r="35" spans="1:13" ht="62.1" customHeight="1">
      <c r="A35" s="7"/>
      <c r="B35" s="7"/>
      <c r="C35" s="7"/>
      <c r="D35" s="64" t="str">
        <f t="shared" si="4"/>
        <v/>
      </c>
      <c r="E35" s="65"/>
      <c r="F35" s="66"/>
      <c r="G35" s="98" t="s">
        <v>463</v>
      </c>
      <c r="H35" s="98" t="str">
        <f t="shared" si="5"/>
        <v>ESTRATEGIAS_DE_SEGURIDAD_Y_PRIVACIDAD_DE_LA_INFORMACIÓN</v>
      </c>
      <c r="I35" s="98">
        <v>320138</v>
      </c>
      <c r="J35" s="22" t="str">
        <f t="shared" si="2"/>
        <v>ESTRATEGIAS_DE_SEGURIDAD_Y_PRIVACIDAD_DE_LA_INFORMACIÓN320138</v>
      </c>
      <c r="K35" s="100" t="s">
        <v>1473</v>
      </c>
      <c r="L35" s="100" t="s">
        <v>171</v>
      </c>
      <c r="M35" s="7"/>
    </row>
    <row r="36" spans="1:13" ht="62.1" customHeight="1">
      <c r="A36" s="7"/>
      <c r="B36" s="7"/>
      <c r="C36" s="7"/>
      <c r="D36" s="68" t="str">
        <f t="shared" si="4"/>
        <v/>
      </c>
      <c r="E36" s="67"/>
      <c r="F36" s="69"/>
      <c r="G36" s="126" t="s">
        <v>346</v>
      </c>
      <c r="H36" s="126" t="str">
        <f t="shared" si="5"/>
        <v>ESTUDIOS</v>
      </c>
      <c r="I36" s="126">
        <v>21239</v>
      </c>
      <c r="J36" s="22" t="str">
        <f t="shared" si="2"/>
        <v>ESTUDIOS21239</v>
      </c>
      <c r="K36" s="100" t="s">
        <v>1474</v>
      </c>
      <c r="L36" s="100" t="s">
        <v>174</v>
      </c>
      <c r="M36" s="7"/>
    </row>
    <row r="37" spans="1:13" ht="62.1" customHeight="1">
      <c r="A37" s="7"/>
      <c r="B37" s="7"/>
      <c r="C37" s="7"/>
      <c r="D37" s="70" t="str">
        <f t="shared" si="4"/>
        <v/>
      </c>
      <c r="E37" s="71"/>
      <c r="F37" s="72"/>
      <c r="G37" s="60" t="s">
        <v>138</v>
      </c>
      <c r="H37" s="60" t="str">
        <f t="shared" si="5"/>
        <v>ESTUDIOS_</v>
      </c>
      <c r="I37" s="60">
        <v>11339</v>
      </c>
      <c r="J37" s="108" t="str">
        <f t="shared" si="2"/>
        <v>ESTUDIOS_11339</v>
      </c>
      <c r="K37" s="100" t="s">
        <v>1475</v>
      </c>
      <c r="L37" s="100" t="s">
        <v>177</v>
      </c>
      <c r="M37" s="7"/>
    </row>
    <row r="38" spans="1:13" ht="62.1" customHeight="1">
      <c r="A38" s="7"/>
      <c r="B38" s="7"/>
      <c r="C38" s="7"/>
      <c r="D38" s="74" t="str">
        <f t="shared" si="4"/>
        <v/>
      </c>
      <c r="E38" s="74"/>
      <c r="F38" s="74"/>
      <c r="G38" s="99" t="s">
        <v>614</v>
      </c>
      <c r="H38" s="99" t="str">
        <f t="shared" si="5"/>
        <v>EVALUACIÓN_Y_SEGUIMIENTO_DE_CONVENIOS_BANCARIOS</v>
      </c>
      <c r="I38" s="99">
        <v>42140</v>
      </c>
      <c r="J38" s="108" t="str">
        <f t="shared" si="2"/>
        <v>EVALUACIÓN_Y_SEGUIMIENTO_DE_CONVENIOS_BANCARIOS42140</v>
      </c>
      <c r="K38" s="100" t="s">
        <v>1476</v>
      </c>
      <c r="L38" s="100" t="s">
        <v>180</v>
      </c>
      <c r="M38" s="7"/>
    </row>
    <row r="39" spans="1:13" ht="62.1" customHeight="1">
      <c r="A39" s="7"/>
      <c r="B39" s="7"/>
      <c r="C39" s="7"/>
      <c r="D39" s="75" t="str">
        <f t="shared" si="4"/>
        <v/>
      </c>
      <c r="E39" s="76"/>
      <c r="F39" s="77"/>
      <c r="G39" s="73" t="s">
        <v>426</v>
      </c>
      <c r="H39" s="73" t="str">
        <f t="shared" si="5"/>
        <v>EVIDENCIAS_EN_EL_MARCO_DE_LA_ARTICULACIÓN_TERRITORIAL</v>
      </c>
      <c r="I39" s="73">
        <v>23342</v>
      </c>
      <c r="J39" s="108" t="str">
        <f t="shared" si="2"/>
        <v>EVIDENCIAS_EN_EL_MARCO_DE_LA_ARTICULACIÓN_TERRITORIAL23342</v>
      </c>
      <c r="K39" s="100" t="s">
        <v>1477</v>
      </c>
      <c r="L39" s="100" t="s">
        <v>183</v>
      </c>
      <c r="M39" s="7"/>
    </row>
    <row r="40" spans="1:13" ht="62.1" customHeight="1">
      <c r="A40" s="7"/>
      <c r="B40" s="7"/>
      <c r="C40" s="7"/>
      <c r="D40" s="78" t="str">
        <f t="shared" si="4"/>
        <v/>
      </c>
      <c r="E40" s="79"/>
      <c r="F40" s="80"/>
      <c r="G40" s="100" t="s">
        <v>1727</v>
      </c>
      <c r="H40" s="100" t="str">
        <f t="shared" si="5"/>
        <v>FORMULARIOS_UNICOS_DE_REPORTE_DE_AVANCES_DE_LA_GESTIÓN_FURAG</v>
      </c>
      <c r="I40" s="100">
        <v>11443</v>
      </c>
      <c r="J40" s="53" t="str">
        <f t="shared" si="2"/>
        <v>FORMULARIOS_UNICOS_DE_REPORTE_DE_AVANCES_DE_LA_GESTIÓN_FURAG11443</v>
      </c>
      <c r="K40" s="22" t="s">
        <v>1478</v>
      </c>
      <c r="L40" s="22" t="s">
        <v>186</v>
      </c>
      <c r="M40" s="7"/>
    </row>
    <row r="41" spans="1:13" ht="62.1" customHeight="1">
      <c r="A41" s="7"/>
      <c r="B41" s="7"/>
      <c r="C41" s="7"/>
      <c r="D41" s="81" t="str">
        <f t="shared" si="4"/>
        <v/>
      </c>
      <c r="E41" s="82"/>
      <c r="F41" s="83"/>
      <c r="G41" s="40" t="s">
        <v>703</v>
      </c>
      <c r="H41" s="40" t="str">
        <f t="shared" si="5"/>
        <v>HISTORIALES_DE_BIENES_INMUEBLES</v>
      </c>
      <c r="I41" s="40">
        <v>43144</v>
      </c>
      <c r="J41" s="53" t="str">
        <f t="shared" si="2"/>
        <v>HISTORIALES_DE_BIENES_INMUEBLES43144</v>
      </c>
      <c r="K41" s="22" t="s">
        <v>1479</v>
      </c>
      <c r="L41" s="22" t="s">
        <v>189</v>
      </c>
      <c r="M41" s="7"/>
    </row>
    <row r="42" spans="1:13" ht="62.1" customHeight="1">
      <c r="A42" s="7"/>
      <c r="B42" s="7"/>
      <c r="C42" s="7"/>
      <c r="D42" s="84" t="str">
        <f t="shared" si="4"/>
        <v/>
      </c>
      <c r="E42" s="84"/>
      <c r="F42" s="84"/>
      <c r="G42" s="74" t="s">
        <v>752</v>
      </c>
      <c r="H42" s="74" t="str">
        <f t="shared" si="5"/>
        <v>HISTORIALES_DE_VEHÍCULOS</v>
      </c>
      <c r="I42" s="74">
        <v>43545</v>
      </c>
      <c r="J42" s="38" t="str">
        <f t="shared" si="2"/>
        <v>HISTORIALES_DE_VEHÍCULOS43545</v>
      </c>
      <c r="K42" s="22" t="s">
        <v>1480</v>
      </c>
      <c r="L42" s="22" t="s">
        <v>192</v>
      </c>
      <c r="M42" s="7"/>
    </row>
    <row r="43" spans="1:13" ht="62.1" customHeight="1">
      <c r="A43" s="7"/>
      <c r="B43" s="7"/>
      <c r="C43" s="7"/>
      <c r="D43" s="85" t="str">
        <f t="shared" si="4"/>
        <v/>
      </c>
      <c r="E43" s="85"/>
      <c r="F43" s="85"/>
      <c r="G43" s="76" t="s">
        <v>761</v>
      </c>
      <c r="H43" s="76" t="str">
        <f t="shared" si="5"/>
        <v>HISTORIAS_LABORALES</v>
      </c>
      <c r="I43" s="76">
        <v>43646</v>
      </c>
      <c r="J43" s="38" t="str">
        <f t="shared" si="2"/>
        <v>HISTORIAS_LABORALES43646</v>
      </c>
      <c r="K43" s="22" t="s">
        <v>1481</v>
      </c>
      <c r="L43" s="22" t="s">
        <v>195</v>
      </c>
      <c r="M43" s="7"/>
    </row>
    <row r="44" spans="1:13" ht="62.1" customHeight="1">
      <c r="A44" s="7"/>
      <c r="B44" s="7"/>
      <c r="C44" s="7"/>
      <c r="D44" s="86" t="str">
        <f t="shared" si="4"/>
        <v/>
      </c>
      <c r="E44" s="86"/>
      <c r="F44" s="86"/>
      <c r="G44" s="67" t="s">
        <v>102</v>
      </c>
      <c r="H44" s="67" t="str">
        <f t="shared" si="5"/>
        <v>INFORMES_</v>
      </c>
      <c r="I44" s="67">
        <v>211147</v>
      </c>
      <c r="J44" s="38" t="str">
        <f t="shared" si="2"/>
        <v>INFORMES_211147</v>
      </c>
      <c r="K44" s="22" t="s">
        <v>1448</v>
      </c>
      <c r="L44" s="22" t="s">
        <v>198</v>
      </c>
      <c r="M44" s="7"/>
    </row>
    <row r="45" spans="1:13" ht="62.1" customHeight="1">
      <c r="A45" s="7"/>
      <c r="B45" s="7"/>
      <c r="C45" s="7"/>
      <c r="D45" s="87" t="str">
        <f t="shared" si="4"/>
        <v/>
      </c>
      <c r="E45" s="87"/>
      <c r="F45" s="87"/>
      <c r="G45" s="71" t="s">
        <v>726</v>
      </c>
      <c r="H45" s="71" t="str">
        <f t="shared" si="5"/>
        <v>INSTRUMENTOS_ARCHIVISTICOS</v>
      </c>
      <c r="I45" s="71">
        <v>43349</v>
      </c>
      <c r="J45" s="92" t="str">
        <f t="shared" si="2"/>
        <v>INSTRUMENTOS_ARCHIVISTICOS43349</v>
      </c>
      <c r="K45" s="22" t="s">
        <v>1482</v>
      </c>
      <c r="L45" s="22" t="s">
        <v>201</v>
      </c>
      <c r="M45" s="7"/>
    </row>
    <row r="46" spans="1:13" ht="62.1" customHeight="1">
      <c r="A46" s="7"/>
      <c r="B46" s="7"/>
      <c r="C46" s="7"/>
      <c r="D46" s="88" t="str">
        <f t="shared" si="4"/>
        <v/>
      </c>
      <c r="E46" s="88"/>
      <c r="F46" s="88"/>
      <c r="G46" s="71" t="s">
        <v>729</v>
      </c>
      <c r="H46" s="71" t="str">
        <f t="shared" si="5"/>
        <v>INSTRUMENTOS_DE_CONTROL</v>
      </c>
      <c r="I46" s="71">
        <v>43350</v>
      </c>
      <c r="J46" s="92" t="str">
        <f t="shared" si="2"/>
        <v>INSTRUMENTOS_DE_CONTROL43350</v>
      </c>
      <c r="K46" s="22" t="s">
        <v>1483</v>
      </c>
      <c r="L46" s="22" t="s">
        <v>205</v>
      </c>
      <c r="M46" s="7"/>
    </row>
    <row r="47" spans="1:13" ht="62.1" customHeight="1">
      <c r="A47" s="7"/>
      <c r="B47" s="7"/>
      <c r="C47" s="7"/>
      <c r="D47" s="89" t="str">
        <f t="shared" si="4"/>
        <v/>
      </c>
      <c r="E47" s="89"/>
      <c r="F47" s="89"/>
      <c r="G47" s="40" t="s">
        <v>708</v>
      </c>
      <c r="H47" s="40" t="str">
        <f t="shared" si="5"/>
        <v>INSTRUMENTOS_DE_CONTROL_PARA_ADMINISTRACIÓN_DE_BIENES</v>
      </c>
      <c r="I47" s="40">
        <v>43151</v>
      </c>
      <c r="J47" s="92" t="str">
        <f t="shared" si="2"/>
        <v>INSTRUMENTOS_DE_CONTROL_PARA_ADMINISTRACIÓN_DE_BIENES43151</v>
      </c>
      <c r="K47" s="108" t="s">
        <v>1448</v>
      </c>
      <c r="L47" s="108" t="s">
        <v>208</v>
      </c>
      <c r="M47" s="7"/>
    </row>
    <row r="48" spans="1:13" ht="62.1" customHeight="1">
      <c r="A48" s="7"/>
      <c r="B48" s="7"/>
      <c r="C48" s="7"/>
      <c r="D48" s="90" t="str">
        <f t="shared" si="4"/>
        <v/>
      </c>
      <c r="E48" s="90"/>
      <c r="F48" s="90"/>
      <c r="G48" s="74" t="s">
        <v>279</v>
      </c>
      <c r="H48" s="74" t="str">
        <f t="shared" si="5"/>
        <v>INSTRUMENTOS_DE_CONTROL_PARA_LAS_ACTUACIONES_ADMINISTRATIVAS</v>
      </c>
      <c r="I48" s="74">
        <v>20152</v>
      </c>
      <c r="J48" s="92" t="str">
        <f t="shared" si="2"/>
        <v>INSTRUMENTOS_DE_CONTROL_PARA_LAS_ACTUACIONES_ADMINISTRATIVAS20152</v>
      </c>
      <c r="K48" s="108" t="s">
        <v>1484</v>
      </c>
      <c r="L48" s="108" t="s">
        <v>211</v>
      </c>
      <c r="M48" s="7"/>
    </row>
    <row r="49" spans="1:13" ht="62.1" customHeight="1">
      <c r="A49" s="7"/>
      <c r="B49" s="7"/>
      <c r="C49" s="7"/>
      <c r="D49" s="91" t="str">
        <f t="shared" ref="D49:D80" si="6">SUBSTITUTE(E49," ","")</f>
        <v/>
      </c>
      <c r="E49" s="91"/>
      <c r="F49" s="91"/>
      <c r="G49" s="22" t="s">
        <v>166</v>
      </c>
      <c r="H49" s="22" t="str">
        <f t="shared" si="5"/>
        <v>INVENTARIOS</v>
      </c>
      <c r="I49" s="22">
        <v>12054</v>
      </c>
      <c r="J49" s="92" t="str">
        <f t="shared" si="2"/>
        <v>INVENTARIOS12054</v>
      </c>
      <c r="K49" s="108" t="s">
        <v>1485</v>
      </c>
      <c r="L49" s="108" t="s">
        <v>214</v>
      </c>
      <c r="M49" s="7"/>
    </row>
    <row r="50" spans="1:13" ht="62.1" customHeight="1">
      <c r="A50" s="7"/>
      <c r="B50" s="7"/>
      <c r="C50" s="7"/>
      <c r="D50" s="92" t="str">
        <f t="shared" si="6"/>
        <v/>
      </c>
      <c r="E50" s="92"/>
      <c r="F50" s="92"/>
      <c r="G50" s="40" t="s">
        <v>710</v>
      </c>
      <c r="H50" s="40" t="str">
        <f t="shared" si="5"/>
        <v>INVENTARIOS_</v>
      </c>
      <c r="I50" s="40">
        <v>43154</v>
      </c>
      <c r="J50" s="47" t="str">
        <f t="shared" si="2"/>
        <v>INVENTARIOS_43154</v>
      </c>
      <c r="K50" s="108" t="s">
        <v>1486</v>
      </c>
      <c r="L50" s="108" t="s">
        <v>218</v>
      </c>
      <c r="M50" s="7"/>
    </row>
    <row r="51" spans="1:13" ht="62.1" customHeight="1">
      <c r="A51" s="7"/>
      <c r="B51" s="7"/>
      <c r="C51" s="7"/>
      <c r="D51" s="93" t="str">
        <f t="shared" si="6"/>
        <v/>
      </c>
      <c r="E51" s="93"/>
      <c r="F51" s="93"/>
      <c r="G51" s="55" t="s">
        <v>1762</v>
      </c>
      <c r="H51" s="55" t="str">
        <f t="shared" si="5"/>
        <v>INVESTIGACIONES</v>
      </c>
      <c r="I51" s="55">
        <v>32255</v>
      </c>
      <c r="J51" s="47" t="str">
        <f t="shared" si="2"/>
        <v>INVESTIGACIONES32255</v>
      </c>
      <c r="K51" s="53" t="s">
        <v>1487</v>
      </c>
      <c r="L51" s="53" t="s">
        <v>222</v>
      </c>
      <c r="M51" s="7"/>
    </row>
    <row r="52" spans="1:13" ht="62.1" customHeight="1">
      <c r="A52" s="7"/>
      <c r="B52" s="7"/>
      <c r="C52" s="7"/>
      <c r="D52" s="73" t="str">
        <f t="shared" si="6"/>
        <v/>
      </c>
      <c r="E52" s="73"/>
      <c r="F52" s="73"/>
      <c r="G52" s="99" t="s">
        <v>618</v>
      </c>
      <c r="H52" s="99" t="str">
        <f t="shared" si="5"/>
        <v>LEGALIZACIONES</v>
      </c>
      <c r="I52" s="99">
        <v>42156</v>
      </c>
      <c r="J52" s="47" t="str">
        <f t="shared" si="2"/>
        <v>LEGALIZACIONES42156</v>
      </c>
      <c r="K52" s="53" t="s">
        <v>1448</v>
      </c>
      <c r="L52" s="53" t="s">
        <v>224</v>
      </c>
      <c r="M52" s="7"/>
    </row>
    <row r="53" spans="1:13" ht="62.1" customHeight="1">
      <c r="A53" s="7"/>
      <c r="B53" s="7"/>
      <c r="C53" s="7"/>
      <c r="D53" s="131" t="str">
        <f t="shared" si="6"/>
        <v/>
      </c>
      <c r="E53" s="131"/>
      <c r="F53" s="132"/>
      <c r="G53" s="99" t="s">
        <v>621</v>
      </c>
      <c r="H53" s="99" t="str">
        <f t="shared" si="5"/>
        <v>LIBROS_AUXILIARES</v>
      </c>
      <c r="I53" s="99">
        <v>42157</v>
      </c>
      <c r="J53" s="47" t="str">
        <f t="shared" si="2"/>
        <v>LIBROS_AUXILIARES42157</v>
      </c>
      <c r="K53" s="38" t="s">
        <v>1448</v>
      </c>
      <c r="L53" s="38" t="s">
        <v>226</v>
      </c>
      <c r="M53" s="7"/>
    </row>
    <row r="54" spans="1:13" ht="62.1" customHeight="1">
      <c r="A54" s="7"/>
      <c r="B54" s="7"/>
      <c r="C54" s="7"/>
      <c r="D54" s="95" t="str">
        <f t="shared" si="6"/>
        <v/>
      </c>
      <c r="E54" s="95"/>
      <c r="F54" s="95"/>
      <c r="G54" s="126" t="s">
        <v>1760</v>
      </c>
      <c r="H54" s="126" t="str">
        <f t="shared" si="5"/>
        <v>LICENCIAS</v>
      </c>
      <c r="I54" s="126">
        <v>21258</v>
      </c>
      <c r="J54" s="110" t="str">
        <f t="shared" si="2"/>
        <v>LICENCIAS21258</v>
      </c>
      <c r="K54" s="38" t="s">
        <v>1488</v>
      </c>
      <c r="L54" s="38" t="s">
        <v>230</v>
      </c>
      <c r="M54" s="7"/>
    </row>
    <row r="55" spans="1:13" ht="62.1" customHeight="1">
      <c r="A55" s="7"/>
      <c r="B55" s="7"/>
      <c r="C55" s="7"/>
      <c r="D55" s="97" t="str">
        <f t="shared" si="6"/>
        <v/>
      </c>
      <c r="E55" s="97"/>
      <c r="F55" s="97"/>
      <c r="G55" s="45" t="s">
        <v>680</v>
      </c>
      <c r="H55" s="45" t="str">
        <f t="shared" si="5"/>
        <v>LIQUIDACIÓN_DE_DERECHOS</v>
      </c>
      <c r="I55" s="45">
        <v>42459</v>
      </c>
      <c r="J55" s="110" t="str">
        <f t="shared" si="2"/>
        <v>LIQUIDACIÓN_DE_DERECHOS42459</v>
      </c>
      <c r="K55" s="92" t="s">
        <v>1489</v>
      </c>
      <c r="L55" s="92" t="s">
        <v>233</v>
      </c>
      <c r="M55" s="7"/>
    </row>
    <row r="56" spans="1:13" ht="62.1" customHeight="1">
      <c r="A56" s="7"/>
      <c r="B56" s="7"/>
      <c r="C56" s="7"/>
      <c r="D56" s="98" t="str">
        <f t="shared" si="6"/>
        <v/>
      </c>
      <c r="E56" s="98"/>
      <c r="F56" s="98"/>
      <c r="G56" s="106" t="s">
        <v>106</v>
      </c>
      <c r="H56" s="106" t="str">
        <f t="shared" si="5"/>
        <v>MANUALES</v>
      </c>
      <c r="I56" s="106">
        <v>11060</v>
      </c>
      <c r="J56" s="55" t="str">
        <f t="shared" si="2"/>
        <v>MANUALES11060</v>
      </c>
      <c r="K56" s="92" t="s">
        <v>1490</v>
      </c>
      <c r="L56" s="92" t="s">
        <v>237</v>
      </c>
      <c r="M56" s="7"/>
    </row>
    <row r="57" spans="1:13" ht="62.1" customHeight="1">
      <c r="A57" s="7"/>
      <c r="B57" s="7"/>
      <c r="C57" s="7"/>
      <c r="D57" s="99" t="str">
        <f t="shared" si="6"/>
        <v/>
      </c>
      <c r="E57" s="99"/>
      <c r="F57" s="99"/>
      <c r="G57" s="87" t="s">
        <v>436</v>
      </c>
      <c r="H57" s="87" t="str">
        <f t="shared" si="5"/>
        <v>MATRICES_DE_OFERTA_INSTITUCIONAL</v>
      </c>
      <c r="I57" s="87">
        <v>24161</v>
      </c>
      <c r="J57" s="55" t="str">
        <f t="shared" si="2"/>
        <v>MATRICES_DE_OFERTA_INSTITUCIONAL24161</v>
      </c>
      <c r="K57" s="92" t="s">
        <v>1491</v>
      </c>
      <c r="L57" s="92" t="s">
        <v>241</v>
      </c>
      <c r="M57" s="7"/>
    </row>
    <row r="58" spans="1:13" ht="62.1" customHeight="1">
      <c r="A58" s="7"/>
      <c r="B58" s="7"/>
      <c r="C58" s="7"/>
      <c r="D58" s="100" t="str">
        <f t="shared" si="6"/>
        <v/>
      </c>
      <c r="E58" s="100"/>
      <c r="F58" s="100"/>
      <c r="G58" s="99" t="s">
        <v>624</v>
      </c>
      <c r="H58" s="99" t="str">
        <f t="shared" si="5"/>
        <v>NÓMINA</v>
      </c>
      <c r="I58" s="99">
        <v>42162</v>
      </c>
      <c r="J58" s="55" t="str">
        <f t="shared" si="2"/>
        <v>NÓMINA42162</v>
      </c>
      <c r="K58" s="92" t="s">
        <v>1492</v>
      </c>
      <c r="L58" s="92" t="s">
        <v>244</v>
      </c>
      <c r="M58" s="7"/>
    </row>
    <row r="59" spans="1:13" ht="62.1" customHeight="1">
      <c r="A59" s="7"/>
      <c r="B59" s="7"/>
      <c r="C59" s="7"/>
      <c r="D59" s="101" t="str">
        <f t="shared" si="6"/>
        <v/>
      </c>
      <c r="E59" s="102"/>
      <c r="F59" s="103"/>
      <c r="G59" s="86" t="s">
        <v>717</v>
      </c>
      <c r="H59" s="86" t="str">
        <f t="shared" si="5"/>
        <v>NOTIFICACIONES_POR_AVISO_DE_ACTOS_ADMINISTRATIVOS</v>
      </c>
      <c r="I59" s="86">
        <v>43263</v>
      </c>
      <c r="J59" s="55" t="str">
        <f t="shared" si="2"/>
        <v>NOTIFICACIONES_POR_AVISO_DE_ACTOS_ADMINISTRATIVOS43263</v>
      </c>
      <c r="K59" s="92" t="s">
        <v>1493</v>
      </c>
      <c r="L59" s="92" t="s">
        <v>247</v>
      </c>
      <c r="M59" s="7"/>
    </row>
    <row r="60" spans="1:13" ht="62.1" customHeight="1">
      <c r="A60" s="7"/>
      <c r="B60" s="7"/>
      <c r="C60" s="7"/>
      <c r="D60" s="18" t="str">
        <f t="shared" si="6"/>
        <v/>
      </c>
      <c r="E60" s="18"/>
      <c r="F60" s="18"/>
      <c r="G60" s="99" t="s">
        <v>627</v>
      </c>
      <c r="H60" s="99" t="str">
        <f t="shared" si="5"/>
        <v>ORDENES_DE_PAGO</v>
      </c>
      <c r="I60" s="99">
        <v>42164</v>
      </c>
      <c r="J60" s="50" t="str">
        <f t="shared" si="2"/>
        <v>ORDENES_DE_PAGO42164</v>
      </c>
      <c r="K60" s="92" t="s">
        <v>1494</v>
      </c>
      <c r="L60" s="92" t="s">
        <v>249</v>
      </c>
      <c r="M60" s="7"/>
    </row>
    <row r="61" spans="1:13" ht="62.1" customHeight="1">
      <c r="A61" s="7"/>
      <c r="B61" s="7"/>
      <c r="C61" s="7"/>
      <c r="D61" s="105" t="str">
        <f t="shared" si="6"/>
        <v/>
      </c>
      <c r="E61" s="105"/>
      <c r="F61" s="105"/>
      <c r="G61" s="128" t="s">
        <v>1728</v>
      </c>
      <c r="H61" s="128" t="str">
        <f t="shared" si="5"/>
        <v>PETICIONES_QUEJAS_RECLAMOS_SUGERENCIAS_Y_DENUNCIAS_QRSD</v>
      </c>
      <c r="I61" s="128">
        <v>22365</v>
      </c>
      <c r="J61" s="50" t="str">
        <f t="shared" si="2"/>
        <v>PETICIONES_QUEJAS_RECLAMOS_SUGERENCIAS_Y_DENUNCIAS_QRSD22365</v>
      </c>
      <c r="K61" s="92" t="s">
        <v>1495</v>
      </c>
      <c r="L61" s="92" t="s">
        <v>252</v>
      </c>
      <c r="M61" s="7"/>
    </row>
    <row r="62" spans="1:13" ht="62.1" customHeight="1">
      <c r="A62" s="7"/>
      <c r="B62" s="7"/>
      <c r="C62" s="7"/>
      <c r="D62" s="106" t="str">
        <f t="shared" si="6"/>
        <v/>
      </c>
      <c r="E62" s="106"/>
      <c r="F62" s="106"/>
      <c r="G62" s="18" t="s">
        <v>89</v>
      </c>
      <c r="H62" s="18" t="str">
        <f t="shared" si="5"/>
        <v>PLANES</v>
      </c>
      <c r="I62" s="18">
        <v>10166</v>
      </c>
      <c r="J62" s="50" t="str">
        <f t="shared" si="2"/>
        <v>PLANES10166</v>
      </c>
      <c r="K62" s="92" t="s">
        <v>1496</v>
      </c>
      <c r="L62" s="92" t="s">
        <v>255</v>
      </c>
      <c r="M62" s="7"/>
    </row>
    <row r="63" spans="1:13" ht="62.1" customHeight="1">
      <c r="A63" s="7"/>
      <c r="B63" s="7"/>
      <c r="C63" s="7"/>
      <c r="D63" s="56" t="str">
        <f t="shared" si="6"/>
        <v/>
      </c>
      <c r="E63" s="56"/>
      <c r="F63" s="56"/>
      <c r="G63" s="9" t="s">
        <v>66</v>
      </c>
      <c r="H63" s="9" t="str">
        <f t="shared" si="5"/>
        <v>POLITICAS</v>
      </c>
      <c r="I63" s="9">
        <v>10069</v>
      </c>
      <c r="J63" s="73" t="str">
        <f t="shared" si="2"/>
        <v>POLITICAS10069</v>
      </c>
      <c r="K63" s="92" t="s">
        <v>1446</v>
      </c>
      <c r="L63" s="92" t="s">
        <v>257</v>
      </c>
      <c r="M63" s="7"/>
    </row>
    <row r="64" spans="1:13" ht="62.1" customHeight="1">
      <c r="A64" s="7"/>
      <c r="B64" s="7"/>
      <c r="C64" s="7"/>
      <c r="D64" s="108" t="str">
        <f t="shared" si="6"/>
        <v/>
      </c>
      <c r="E64" s="108"/>
      <c r="F64" s="108"/>
      <c r="G64" s="90" t="s">
        <v>476</v>
      </c>
      <c r="H64" s="90" t="str">
        <f t="shared" si="5"/>
        <v>POLITICAS_</v>
      </c>
      <c r="I64" s="90">
        <v>320369</v>
      </c>
      <c r="J64" s="73" t="str">
        <f t="shared" si="2"/>
        <v>POLITICAS_320369</v>
      </c>
      <c r="K64" s="92" t="s">
        <v>1448</v>
      </c>
      <c r="L64" s="92" t="s">
        <v>259</v>
      </c>
      <c r="M64" s="7"/>
    </row>
    <row r="65" spans="1:13" ht="62.1" customHeight="1">
      <c r="A65" s="7"/>
      <c r="B65" s="7"/>
      <c r="C65" s="7"/>
      <c r="D65" s="94" t="str">
        <f t="shared" si="6"/>
        <v/>
      </c>
      <c r="E65" s="94"/>
      <c r="F65" s="94"/>
      <c r="G65" s="38" t="s">
        <v>197</v>
      </c>
      <c r="H65" s="38" t="str">
        <f t="shared" si="5"/>
        <v>PROCESOS</v>
      </c>
      <c r="I65" s="38">
        <v>13270</v>
      </c>
      <c r="J65" s="73" t="str">
        <f t="shared" si="2"/>
        <v>PROCESOS13270</v>
      </c>
      <c r="K65" s="92" t="s">
        <v>1497</v>
      </c>
      <c r="L65" s="92" t="s">
        <v>262</v>
      </c>
      <c r="M65" s="7"/>
    </row>
    <row r="66" spans="1:13" ht="62.1" customHeight="1">
      <c r="A66" s="7"/>
      <c r="B66" s="7"/>
      <c r="C66" s="7"/>
      <c r="D66" s="22" t="str">
        <f t="shared" si="6"/>
        <v/>
      </c>
      <c r="E66" s="22"/>
      <c r="F66" s="22"/>
      <c r="G66" s="37" t="s">
        <v>385</v>
      </c>
      <c r="H66" s="37" t="str">
        <f t="shared" ref="H66:H82" si="7">SUBSTITUTE(G66," ","_")</f>
        <v>PROCESOS_</v>
      </c>
      <c r="I66" s="37">
        <v>22070</v>
      </c>
      <c r="J66" s="73" t="str">
        <f t="shared" ref="J66:J129" si="8">_xlfn.CONCAT(H66,I66)</f>
        <v>PROCESOS_22070</v>
      </c>
      <c r="K66" s="92" t="s">
        <v>1498</v>
      </c>
      <c r="L66" s="92" t="s">
        <v>265</v>
      </c>
      <c r="M66" s="7"/>
    </row>
    <row r="67" spans="1:13" ht="62.1" customHeight="1">
      <c r="A67" s="7"/>
      <c r="B67" s="7"/>
      <c r="C67" s="7"/>
      <c r="D67" s="109" t="str">
        <f t="shared" si="6"/>
        <v/>
      </c>
      <c r="E67" s="109"/>
      <c r="F67" s="109"/>
      <c r="G67" s="126" t="s">
        <v>1761</v>
      </c>
      <c r="H67" s="126" t="str">
        <f t="shared" si="7"/>
        <v>PROCESOS_DE_SELECCIÓN</v>
      </c>
      <c r="I67" s="126">
        <v>21273</v>
      </c>
      <c r="J67" s="73" t="str">
        <f t="shared" si="8"/>
        <v>PROCESOS_DE_SELECCIÓN21273</v>
      </c>
      <c r="K67" s="92" t="s">
        <v>1499</v>
      </c>
      <c r="L67" s="92" t="s">
        <v>268</v>
      </c>
      <c r="M67" s="7"/>
    </row>
    <row r="68" spans="1:13" ht="62.1" customHeight="1">
      <c r="A68" s="7"/>
      <c r="B68" s="7"/>
      <c r="C68" s="7"/>
      <c r="D68" s="111" t="str">
        <f t="shared" si="6"/>
        <v/>
      </c>
      <c r="E68" s="111"/>
      <c r="F68" s="111"/>
      <c r="G68" s="215" t="s">
        <v>565</v>
      </c>
      <c r="H68" s="215" t="str">
        <f t="shared" si="7"/>
        <v>PROCESOS_DISCIPLINARIOS</v>
      </c>
      <c r="I68" s="215">
        <v>40276</v>
      </c>
      <c r="J68" s="12" t="str">
        <f t="shared" si="8"/>
        <v>PROCESOS_DISCIPLINARIOS40276</v>
      </c>
      <c r="K68" s="92" t="s">
        <v>1500</v>
      </c>
      <c r="L68" s="92" t="s">
        <v>271</v>
      </c>
      <c r="M68" s="7"/>
    </row>
    <row r="69" spans="1:13" ht="62.1" customHeight="1">
      <c r="A69" s="7"/>
      <c r="B69" s="7"/>
      <c r="C69" s="7"/>
      <c r="D69" s="112" t="str">
        <f t="shared" si="6"/>
        <v/>
      </c>
      <c r="E69" s="113"/>
      <c r="F69" s="114"/>
      <c r="G69" s="215" t="s">
        <v>568</v>
      </c>
      <c r="H69" s="215" t="str">
        <f t="shared" si="7"/>
        <v>PROCESOS_ORDINARIOS</v>
      </c>
      <c r="I69" s="215">
        <v>40277</v>
      </c>
      <c r="J69" s="12" t="str">
        <f t="shared" si="8"/>
        <v>PROCESOS_ORDINARIOS40277</v>
      </c>
      <c r="K69" s="92" t="s">
        <v>1501</v>
      </c>
      <c r="L69" s="92" t="s">
        <v>274</v>
      </c>
      <c r="M69" s="7"/>
    </row>
    <row r="70" spans="1:13" ht="62.1" customHeight="1">
      <c r="A70" s="7"/>
      <c r="B70" s="7"/>
      <c r="C70" s="7"/>
      <c r="D70" s="115" t="str">
        <f t="shared" si="6"/>
        <v/>
      </c>
      <c r="E70" s="115"/>
      <c r="F70" s="115"/>
      <c r="G70" s="216" t="s">
        <v>152</v>
      </c>
      <c r="H70" s="216" t="str">
        <f t="shared" si="7"/>
        <v>PROGRAMAS</v>
      </c>
      <c r="I70" s="216">
        <v>11478</v>
      </c>
      <c r="J70" s="102" t="str">
        <f t="shared" si="8"/>
        <v>PROGRAMAS11478</v>
      </c>
      <c r="K70" s="92" t="s">
        <v>1502</v>
      </c>
      <c r="L70" s="92" t="s">
        <v>277</v>
      </c>
      <c r="M70" s="7"/>
    </row>
    <row r="71" spans="1:13" ht="62.1" customHeight="1">
      <c r="A71" s="7"/>
      <c r="B71" s="7"/>
      <c r="C71" s="7"/>
      <c r="D71" s="118" t="str">
        <f t="shared" si="6"/>
        <v/>
      </c>
      <c r="E71" s="117"/>
      <c r="F71" s="117"/>
      <c r="G71" s="9" t="s">
        <v>70</v>
      </c>
      <c r="H71" s="9" t="str">
        <f t="shared" si="7"/>
        <v>PROYECTOS</v>
      </c>
      <c r="I71" s="9">
        <v>10079</v>
      </c>
      <c r="J71" s="102" t="str">
        <f t="shared" si="8"/>
        <v>PROYECTOS10079</v>
      </c>
      <c r="K71" s="92" t="s">
        <v>1503</v>
      </c>
      <c r="L71" s="92" t="s">
        <v>281</v>
      </c>
      <c r="M71" s="7"/>
    </row>
    <row r="72" spans="1:13" ht="62.1" customHeight="1">
      <c r="A72" s="7"/>
      <c r="B72" s="7"/>
      <c r="C72" s="7"/>
      <c r="D72" s="119" t="str">
        <f t="shared" si="6"/>
        <v/>
      </c>
      <c r="E72" s="119"/>
      <c r="F72" s="119"/>
      <c r="G72" s="99" t="s">
        <v>633</v>
      </c>
      <c r="H72" s="99" t="str">
        <f t="shared" si="7"/>
        <v>RECAUDOS</v>
      </c>
      <c r="I72" s="99">
        <v>42180</v>
      </c>
      <c r="J72" s="102" t="str">
        <f t="shared" si="8"/>
        <v>RECAUDOS42180</v>
      </c>
      <c r="K72" s="92" t="s">
        <v>1504</v>
      </c>
      <c r="L72" s="92" t="s">
        <v>284</v>
      </c>
      <c r="M72" s="7"/>
    </row>
    <row r="73" spans="1:13" ht="62.1" customHeight="1">
      <c r="A73" s="7"/>
      <c r="B73" s="7"/>
      <c r="C73" s="7"/>
      <c r="D73" s="121" t="str">
        <f t="shared" si="6"/>
        <v/>
      </c>
      <c r="E73" s="121"/>
      <c r="F73" s="121"/>
      <c r="G73" s="42" t="s">
        <v>326</v>
      </c>
      <c r="H73" s="42" t="str">
        <f t="shared" si="7"/>
        <v>REGISTROS_DE_GESTIÓN_DE_GARANTÍAS_Y_COBRO_COACTIVO</v>
      </c>
      <c r="I73" s="42">
        <v>211283</v>
      </c>
      <c r="J73" s="31" t="str">
        <f t="shared" si="8"/>
        <v>REGISTROS_DE_GESTIÓN_DE_GARANTÍAS_Y_COBRO_COACTIVO211283</v>
      </c>
      <c r="K73" s="92" t="s">
        <v>1505</v>
      </c>
      <c r="L73" s="92" t="s">
        <v>287</v>
      </c>
      <c r="M73" s="7"/>
    </row>
    <row r="74" spans="1:13" ht="62.1" customHeight="1">
      <c r="A74" s="7"/>
      <c r="B74" s="7"/>
      <c r="C74" s="7"/>
      <c r="D74" s="122" t="str">
        <f t="shared" si="6"/>
        <v/>
      </c>
      <c r="E74" s="122"/>
      <c r="F74" s="122"/>
      <c r="G74" s="133" t="s">
        <v>1729</v>
      </c>
      <c r="H74" s="133" t="str">
        <f t="shared" si="7"/>
        <v>REGISTROS_DE_GESTIÓN_DE_PLANES_DE_ACCIÓN_SEGUIMIENTO_Y_MEJORA</v>
      </c>
      <c r="I74" s="133">
        <v>21184</v>
      </c>
      <c r="J74" s="31" t="str">
        <f t="shared" si="8"/>
        <v>REGISTROS_DE_GESTIÓN_DE_PLANES_DE_ACCIÓN_SEGUIMIENTO_Y_MEJORA21184</v>
      </c>
      <c r="K74" s="92" t="s">
        <v>1506</v>
      </c>
      <c r="L74" s="92" t="s">
        <v>290</v>
      </c>
      <c r="M74" s="7"/>
    </row>
    <row r="75" spans="1:13" ht="62.1" customHeight="1">
      <c r="A75" s="7"/>
      <c r="B75" s="7"/>
      <c r="C75" s="7"/>
      <c r="D75" s="55" t="str">
        <f t="shared" si="6"/>
        <v/>
      </c>
      <c r="E75" s="55"/>
      <c r="F75" s="55"/>
      <c r="G75" s="133" t="s">
        <v>1730</v>
      </c>
      <c r="H75" s="133" t="str">
        <f t="shared" si="7"/>
        <v>REGISTROS_DE_LA_GESTIÓN__DE_TRÁMITES_REGISTROS_AUTORIZACIONES_LICENCIAS_Y_PERMISOS</v>
      </c>
      <c r="I75" s="133">
        <v>21185</v>
      </c>
      <c r="J75" s="31" t="str">
        <f t="shared" si="8"/>
        <v>REGISTROS_DE_LA_GESTIÓN__DE_TRÁMITES_REGISTROS_AUTORIZACIONES_LICENCIAS_Y_PERMISOS21185</v>
      </c>
      <c r="K75" s="92" t="s">
        <v>1507</v>
      </c>
      <c r="L75" s="92" t="s">
        <v>293</v>
      </c>
      <c r="M75" s="7"/>
    </row>
    <row r="76" spans="1:13" ht="62.1" customHeight="1">
      <c r="A76" s="7"/>
      <c r="B76" s="7"/>
      <c r="C76" s="7"/>
      <c r="D76" s="123" t="str">
        <f t="shared" si="6"/>
        <v/>
      </c>
      <c r="E76" s="123"/>
      <c r="F76" s="123"/>
      <c r="G76" s="133" t="s">
        <v>337</v>
      </c>
      <c r="H76" s="133" t="str">
        <f t="shared" si="7"/>
        <v>REGISTROS_DE_PARTICIPACIÓN_EN_COMISIONES_TÉCNICAS_O_NORMATIVAS</v>
      </c>
      <c r="I76" s="133">
        <v>21186</v>
      </c>
      <c r="J76" s="31" t="str">
        <f t="shared" si="8"/>
        <v>REGISTROS_DE_PARTICIPACIÓN_EN_COMISIONES_TÉCNICAS_O_NORMATIVAS21186</v>
      </c>
      <c r="K76" s="92" t="s">
        <v>1508</v>
      </c>
      <c r="L76" s="92" t="s">
        <v>297</v>
      </c>
      <c r="M76" s="7"/>
    </row>
    <row r="77" spans="1:13" ht="62.1" customHeight="1">
      <c r="A77" s="7"/>
      <c r="B77" s="7"/>
      <c r="C77" s="7"/>
      <c r="D77" s="125" t="str">
        <f t="shared" si="6"/>
        <v/>
      </c>
      <c r="E77" s="125"/>
      <c r="F77" s="125"/>
      <c r="G77" s="91" t="s">
        <v>663</v>
      </c>
      <c r="H77" s="91" t="str">
        <f t="shared" si="7"/>
        <v>REGISTROS_PRESUPUESTALES</v>
      </c>
      <c r="I77" s="91">
        <v>42388</v>
      </c>
      <c r="J77" s="31" t="str">
        <f t="shared" si="8"/>
        <v>REGISTROS_PRESUPUESTALES42388</v>
      </c>
      <c r="K77" s="92" t="s">
        <v>1509</v>
      </c>
      <c r="L77" s="92" t="s">
        <v>300</v>
      </c>
      <c r="M77" s="7"/>
    </row>
    <row r="78" spans="1:13" ht="62.1" customHeight="1">
      <c r="A78" s="7"/>
      <c r="B78" s="7"/>
      <c r="C78" s="7"/>
      <c r="D78" s="126" t="str">
        <f t="shared" si="6"/>
        <v/>
      </c>
      <c r="E78" s="126"/>
      <c r="F78" s="126"/>
      <c r="G78" s="133" t="s">
        <v>339</v>
      </c>
      <c r="H78" s="133" t="str">
        <f t="shared" si="7"/>
        <v>REQUERIMENTOS_DE_AJUSTES_DE_BASES_DE_DATOS</v>
      </c>
      <c r="I78" s="133">
        <v>21190</v>
      </c>
      <c r="J78" s="67" t="str">
        <f t="shared" si="8"/>
        <v>REQUERIMENTOS_DE_AJUSTES_DE_BASES_DE_DATOS21190</v>
      </c>
      <c r="K78" s="92" t="s">
        <v>1510</v>
      </c>
      <c r="L78" s="92" t="s">
        <v>302</v>
      </c>
      <c r="M78" s="7"/>
    </row>
    <row r="79" spans="1:13" ht="62.1" customHeight="1">
      <c r="A79" s="7"/>
      <c r="B79" s="7"/>
      <c r="C79" s="7"/>
      <c r="D79" s="59" t="str">
        <f t="shared" si="6"/>
        <v/>
      </c>
      <c r="E79" s="59"/>
      <c r="F79" s="59"/>
      <c r="G79" s="91" t="s">
        <v>666</v>
      </c>
      <c r="H79" s="91" t="str">
        <f t="shared" si="7"/>
        <v>RESERVAS_PRESUPUESTALES</v>
      </c>
      <c r="I79" s="91">
        <v>42391</v>
      </c>
      <c r="J79" s="67" t="str">
        <f t="shared" si="8"/>
        <v>RESERVAS_PRESUPUESTALES42391</v>
      </c>
      <c r="K79" s="92" t="s">
        <v>1511</v>
      </c>
      <c r="L79" s="92" t="s">
        <v>1725</v>
      </c>
      <c r="M79" s="7"/>
    </row>
    <row r="80" spans="1:13" ht="62.1" customHeight="1">
      <c r="A80" s="7"/>
      <c r="B80" s="7"/>
      <c r="C80" s="7"/>
      <c r="D80" s="127" t="str">
        <f t="shared" si="6"/>
        <v/>
      </c>
      <c r="E80" s="127"/>
      <c r="F80" s="127"/>
      <c r="G80" s="113" t="s">
        <v>546</v>
      </c>
      <c r="H80" s="113" t="str">
        <f t="shared" si="7"/>
        <v>RESOLUCIONES</v>
      </c>
      <c r="I80" s="113">
        <v>40092</v>
      </c>
      <c r="J80" s="67" t="str">
        <f t="shared" si="8"/>
        <v>RESOLUCIONES40092</v>
      </c>
      <c r="K80" s="47" t="s">
        <v>1512</v>
      </c>
      <c r="L80" s="47" t="s">
        <v>306</v>
      </c>
      <c r="M80" s="7"/>
    </row>
    <row r="81" spans="1:13" ht="62.1" customHeight="1">
      <c r="A81" s="7"/>
      <c r="B81" s="7"/>
      <c r="C81" s="7"/>
      <c r="D81" s="128" t="str">
        <f t="shared" ref="D81:D83" si="9">SUBSTITUTE(E81," ","")</f>
        <v/>
      </c>
      <c r="E81" s="128"/>
      <c r="F81" s="128"/>
      <c r="G81" s="133" t="s">
        <v>1731</v>
      </c>
      <c r="H81" s="133" t="str">
        <f t="shared" si="7"/>
        <v>SOLICITUDES_DENEGADAS_RECHAZADAS_O_INADMITIDAS_SIN_EXPEDIENTE_EXISTENTE</v>
      </c>
      <c r="I81" s="133">
        <v>21195</v>
      </c>
      <c r="J81" s="67" t="str">
        <f t="shared" si="8"/>
        <v>SOLICITUDES_DENEGADAS_RECHAZADAS_O_INADMITIDAS_SIN_EXPEDIENTE_EXISTENTE21195</v>
      </c>
      <c r="K81" s="47" t="s">
        <v>1513</v>
      </c>
      <c r="L81" s="47" t="s">
        <v>309</v>
      </c>
      <c r="M81" s="7"/>
    </row>
    <row r="82" spans="1:13" ht="62.1" customHeight="1">
      <c r="A82" s="7"/>
      <c r="B82" s="7"/>
      <c r="C82" s="7"/>
      <c r="D82" s="129" t="str">
        <f t="shared" si="9"/>
        <v/>
      </c>
      <c r="E82" s="129"/>
      <c r="F82" s="129"/>
      <c r="G82" s="71" t="s">
        <v>738</v>
      </c>
      <c r="H82" s="71" t="str">
        <f t="shared" si="7"/>
        <v>TRANSFERENCIAS_DOCUMENTALES</v>
      </c>
      <c r="I82" s="71">
        <v>43396</v>
      </c>
      <c r="J82" s="67" t="str">
        <f t="shared" si="8"/>
        <v>TRANSFERENCIAS_DOCUMENTALES43396</v>
      </c>
      <c r="K82" s="47" t="s">
        <v>1514</v>
      </c>
      <c r="L82" s="47" t="s">
        <v>312</v>
      </c>
      <c r="M82" s="7"/>
    </row>
    <row r="83" spans="1:13" ht="62.1" customHeight="1">
      <c r="A83" s="7"/>
      <c r="B83" s="7"/>
      <c r="C83" s="7"/>
      <c r="D83" s="133" t="str">
        <f t="shared" si="9"/>
        <v/>
      </c>
      <c r="E83" s="133"/>
      <c r="F83" s="133"/>
      <c r="G83"/>
      <c r="H83"/>
      <c r="I83"/>
      <c r="J83" s="67" t="str">
        <f t="shared" si="8"/>
        <v/>
      </c>
      <c r="K83" s="47" t="s">
        <v>1515</v>
      </c>
      <c r="L83" s="47" t="s">
        <v>315</v>
      </c>
      <c r="M83" s="7"/>
    </row>
    <row r="84" spans="1:13" ht="62.1" customHeight="1">
      <c r="A84" s="7"/>
      <c r="B84" s="7"/>
      <c r="C84" s="7"/>
      <c r="D84" s="23"/>
      <c r="E84" s="23"/>
      <c r="F84" s="7"/>
      <c r="G84"/>
      <c r="H84"/>
      <c r="I84"/>
      <c r="J84" s="67" t="str">
        <f t="shared" si="8"/>
        <v/>
      </c>
      <c r="K84" s="47" t="s">
        <v>1516</v>
      </c>
      <c r="L84" s="47" t="s">
        <v>318</v>
      </c>
      <c r="M84" s="7"/>
    </row>
    <row r="85" spans="1:13" ht="62.1" customHeight="1">
      <c r="A85" s="7"/>
      <c r="B85" s="7"/>
      <c r="C85" s="7"/>
      <c r="D85" s="23"/>
      <c r="E85" s="23"/>
      <c r="F85" s="7"/>
      <c r="G85"/>
      <c r="H85"/>
      <c r="I85"/>
      <c r="J85" s="42" t="str">
        <f t="shared" si="8"/>
        <v/>
      </c>
      <c r="K85" s="47" t="s">
        <v>1517</v>
      </c>
      <c r="L85" s="47" t="s">
        <v>321</v>
      </c>
      <c r="M85" s="7"/>
    </row>
    <row r="86" spans="1:13" ht="62.1" customHeight="1">
      <c r="A86" s="7"/>
      <c r="B86" s="7"/>
      <c r="C86" s="7"/>
      <c r="D86" s="23"/>
      <c r="E86" s="23"/>
      <c r="F86" s="7"/>
      <c r="G86"/>
      <c r="H86"/>
      <c r="I86"/>
      <c r="J86" s="42" t="str">
        <f t="shared" si="8"/>
        <v/>
      </c>
      <c r="K86" s="47" t="s">
        <v>1518</v>
      </c>
      <c r="L86" s="47" t="s">
        <v>323</v>
      </c>
      <c r="M86" s="7"/>
    </row>
    <row r="87" spans="1:13" ht="62.1" customHeight="1">
      <c r="A87" s="7"/>
      <c r="B87" s="7"/>
      <c r="C87" s="7"/>
      <c r="D87" s="23"/>
      <c r="E87" s="23"/>
      <c r="F87" s="7"/>
      <c r="G87"/>
      <c r="H87"/>
      <c r="I87"/>
      <c r="J87" s="42" t="str">
        <f t="shared" si="8"/>
        <v/>
      </c>
      <c r="K87" s="47" t="s">
        <v>1446</v>
      </c>
      <c r="L87" s="47" t="s">
        <v>324</v>
      </c>
      <c r="M87" s="7"/>
    </row>
    <row r="88" spans="1:13" ht="62.1" customHeight="1">
      <c r="A88" s="7"/>
      <c r="B88" s="7"/>
      <c r="C88" s="7"/>
      <c r="D88" s="23"/>
      <c r="E88" s="23"/>
      <c r="F88" s="7"/>
      <c r="G88"/>
      <c r="H88"/>
      <c r="I88"/>
      <c r="J88" s="42" t="str">
        <f t="shared" si="8"/>
        <v/>
      </c>
      <c r="K88" s="47" t="s">
        <v>1447</v>
      </c>
      <c r="L88" s="47" t="s">
        <v>325</v>
      </c>
      <c r="M88" s="7"/>
    </row>
    <row r="89" spans="1:13" ht="62.1" customHeight="1">
      <c r="A89" s="7"/>
      <c r="B89" s="7"/>
      <c r="C89" s="7"/>
      <c r="D89" s="23"/>
      <c r="E89" s="23"/>
      <c r="F89" s="7"/>
      <c r="G89"/>
      <c r="H89"/>
      <c r="I89"/>
      <c r="J89" s="133" t="str">
        <f t="shared" si="8"/>
        <v/>
      </c>
      <c r="K89" s="47" t="s">
        <v>1448</v>
      </c>
      <c r="L89" s="47" t="s">
        <v>327</v>
      </c>
      <c r="M89" s="7"/>
    </row>
    <row r="90" spans="1:13" ht="62.1" customHeight="1">
      <c r="A90" s="7"/>
      <c r="B90" s="7"/>
      <c r="C90" s="7"/>
      <c r="D90" s="23"/>
      <c r="E90" s="23"/>
      <c r="F90" s="7"/>
      <c r="G90"/>
      <c r="H90"/>
      <c r="I90"/>
      <c r="J90" s="133" t="str">
        <f t="shared" si="8"/>
        <v/>
      </c>
      <c r="K90" s="47" t="s">
        <v>1519</v>
      </c>
      <c r="L90" s="47" t="s">
        <v>329</v>
      </c>
      <c r="M90" s="7"/>
    </row>
    <row r="91" spans="1:13" ht="62.1" customHeight="1">
      <c r="A91" s="7"/>
      <c r="B91" s="7"/>
      <c r="C91" s="7"/>
      <c r="D91" s="23"/>
      <c r="E91" s="23"/>
      <c r="F91" s="7"/>
      <c r="G91"/>
      <c r="H91"/>
      <c r="I91"/>
      <c r="J91" s="133" t="str">
        <f t="shared" si="8"/>
        <v/>
      </c>
      <c r="K91" s="110" t="s">
        <v>1520</v>
      </c>
      <c r="L91" s="110" t="s">
        <v>331</v>
      </c>
      <c r="M91" s="7"/>
    </row>
    <row r="92" spans="1:13" ht="62.1" customHeight="1">
      <c r="A92" s="7"/>
      <c r="B92" s="7"/>
      <c r="C92" s="7"/>
      <c r="D92" s="23"/>
      <c r="E92" s="23"/>
      <c r="F92" s="7"/>
      <c r="G92"/>
      <c r="H92"/>
      <c r="I92"/>
      <c r="J92" s="133" t="str">
        <f t="shared" si="8"/>
        <v/>
      </c>
      <c r="K92" s="110" t="s">
        <v>1447</v>
      </c>
      <c r="L92" s="110" t="s">
        <v>333</v>
      </c>
      <c r="M92" s="7"/>
    </row>
    <row r="93" spans="1:13" ht="62.1" customHeight="1">
      <c r="A93" s="7"/>
      <c r="B93" s="7"/>
      <c r="C93" s="7"/>
      <c r="D93" s="23"/>
      <c r="E93" s="23"/>
      <c r="F93" s="7"/>
      <c r="G93"/>
      <c r="H93"/>
      <c r="I93"/>
      <c r="J93" s="133" t="str">
        <f t="shared" si="8"/>
        <v/>
      </c>
      <c r="K93" s="110" t="s">
        <v>1521</v>
      </c>
      <c r="L93" s="110" t="s">
        <v>336</v>
      </c>
      <c r="M93" s="7"/>
    </row>
    <row r="94" spans="1:13" ht="62.1" customHeight="1">
      <c r="A94" s="7"/>
      <c r="B94" s="7"/>
      <c r="C94" s="7"/>
      <c r="D94" s="23"/>
      <c r="E94" s="23"/>
      <c r="F94" s="7"/>
      <c r="G94"/>
      <c r="H94"/>
      <c r="I94"/>
      <c r="J94" s="133" t="str">
        <f t="shared" si="8"/>
        <v/>
      </c>
      <c r="K94" s="110" t="s">
        <v>1448</v>
      </c>
      <c r="L94" s="110" t="s">
        <v>338</v>
      </c>
      <c r="M94" s="7"/>
    </row>
    <row r="95" spans="1:13" ht="62.1" customHeight="1">
      <c r="A95" s="7"/>
      <c r="B95" s="7"/>
      <c r="C95" s="7"/>
      <c r="D95" s="23"/>
      <c r="E95" s="23"/>
      <c r="F95" s="7"/>
      <c r="G95"/>
      <c r="H95"/>
      <c r="I95"/>
      <c r="J95" s="133" t="str">
        <f t="shared" si="8"/>
        <v/>
      </c>
      <c r="K95" s="107"/>
      <c r="L95" s="107" t="s">
        <v>340</v>
      </c>
      <c r="M95" s="7"/>
    </row>
    <row r="96" spans="1:13" ht="62.1" customHeight="1">
      <c r="A96" s="7"/>
      <c r="B96" s="7"/>
      <c r="C96" s="7"/>
      <c r="D96" s="23"/>
      <c r="E96" s="23"/>
      <c r="F96" s="7"/>
      <c r="G96"/>
      <c r="H96"/>
      <c r="I96"/>
      <c r="J96" s="133" t="str">
        <f t="shared" si="8"/>
        <v/>
      </c>
      <c r="K96" s="55" t="s">
        <v>1522</v>
      </c>
      <c r="L96" s="55" t="s">
        <v>343</v>
      </c>
      <c r="M96" s="7"/>
    </row>
    <row r="97" spans="1:13" ht="62.1" customHeight="1">
      <c r="A97" s="7"/>
      <c r="B97" s="7"/>
      <c r="C97" s="7"/>
      <c r="D97" s="23"/>
      <c r="E97" s="23"/>
      <c r="F97" s="7"/>
      <c r="G97"/>
      <c r="H97"/>
      <c r="I97"/>
      <c r="J97" s="126" t="str">
        <f t="shared" si="8"/>
        <v/>
      </c>
      <c r="K97" s="55" t="s">
        <v>1523</v>
      </c>
      <c r="L97" s="55" t="s">
        <v>345</v>
      </c>
      <c r="M97" s="7"/>
    </row>
    <row r="98" spans="1:13" ht="62.1" customHeight="1">
      <c r="A98" s="7"/>
      <c r="B98" s="7"/>
      <c r="C98" s="7"/>
      <c r="D98" s="23"/>
      <c r="E98" s="23"/>
      <c r="F98" s="7"/>
      <c r="G98"/>
      <c r="H98"/>
      <c r="I98"/>
      <c r="J98" s="126" t="str">
        <f t="shared" si="8"/>
        <v/>
      </c>
      <c r="K98" s="50" t="s">
        <v>1448</v>
      </c>
      <c r="L98" s="50" t="s">
        <v>347</v>
      </c>
      <c r="M98" s="7"/>
    </row>
    <row r="99" spans="1:13" ht="62.1" customHeight="1">
      <c r="A99" s="7"/>
      <c r="B99" s="7"/>
      <c r="C99" s="7"/>
      <c r="D99" s="23"/>
      <c r="E99" s="23"/>
      <c r="F99" s="7"/>
      <c r="G99"/>
      <c r="H99"/>
      <c r="I99"/>
      <c r="J99" s="126" t="str">
        <f t="shared" si="8"/>
        <v/>
      </c>
      <c r="K99" s="50" t="s">
        <v>1524</v>
      </c>
      <c r="L99" s="50" t="s">
        <v>350</v>
      </c>
      <c r="M99" s="7"/>
    </row>
    <row r="100" spans="1:13" ht="62.1" customHeight="1">
      <c r="A100" s="7"/>
      <c r="B100" s="7"/>
      <c r="C100" s="7"/>
      <c r="D100" s="23"/>
      <c r="E100" s="23"/>
      <c r="F100" s="7"/>
      <c r="G100"/>
      <c r="H100"/>
      <c r="I100"/>
      <c r="J100" s="126" t="str">
        <f t="shared" si="8"/>
        <v/>
      </c>
      <c r="K100" s="73" t="s">
        <v>1525</v>
      </c>
      <c r="L100" s="73" t="s">
        <v>352</v>
      </c>
      <c r="M100" s="7"/>
    </row>
    <row r="101" spans="1:13" ht="62.1" customHeight="1">
      <c r="A101" s="7"/>
      <c r="B101" s="7"/>
      <c r="C101" s="7"/>
      <c r="D101" s="23"/>
      <c r="E101" s="23"/>
      <c r="F101" s="7"/>
      <c r="G101"/>
      <c r="H101"/>
      <c r="I101"/>
      <c r="J101" s="126" t="str">
        <f t="shared" si="8"/>
        <v/>
      </c>
      <c r="K101" s="73" t="s">
        <v>1526</v>
      </c>
      <c r="L101" s="73" t="s">
        <v>354</v>
      </c>
      <c r="M101" s="7"/>
    </row>
    <row r="102" spans="1:13" ht="62.1" customHeight="1">
      <c r="A102" s="7"/>
      <c r="B102" s="7"/>
      <c r="C102" s="7"/>
      <c r="D102" s="23"/>
      <c r="E102" s="23"/>
      <c r="F102" s="7"/>
      <c r="G102"/>
      <c r="H102"/>
      <c r="I102"/>
      <c r="J102" s="126" t="str">
        <f t="shared" si="8"/>
        <v/>
      </c>
      <c r="K102" s="73" t="s">
        <v>1527</v>
      </c>
      <c r="L102" s="73" t="s">
        <v>357</v>
      </c>
      <c r="M102" s="7"/>
    </row>
    <row r="103" spans="1:13" ht="62.1" customHeight="1">
      <c r="A103" s="7"/>
      <c r="B103" s="7"/>
      <c r="C103" s="7"/>
      <c r="D103" s="23"/>
      <c r="E103" s="23"/>
      <c r="F103" s="7"/>
      <c r="G103"/>
      <c r="H103"/>
      <c r="I103"/>
      <c r="J103" s="126" t="str">
        <f t="shared" si="8"/>
        <v/>
      </c>
      <c r="K103" s="73" t="s">
        <v>1528</v>
      </c>
      <c r="L103" s="73" t="s">
        <v>360</v>
      </c>
      <c r="M103" s="7"/>
    </row>
    <row r="104" spans="1:13" ht="62.1" customHeight="1">
      <c r="A104" s="7"/>
      <c r="B104" s="7"/>
      <c r="C104" s="7"/>
      <c r="D104" s="23"/>
      <c r="E104" s="23"/>
      <c r="F104" s="7"/>
      <c r="G104"/>
      <c r="H104"/>
      <c r="I104"/>
      <c r="J104" s="126" t="str">
        <f t="shared" si="8"/>
        <v/>
      </c>
      <c r="K104" s="73" t="s">
        <v>1448</v>
      </c>
      <c r="L104" s="73" t="s">
        <v>361</v>
      </c>
      <c r="M104" s="7"/>
    </row>
    <row r="105" spans="1:13" ht="62.1" customHeight="1">
      <c r="A105" s="7"/>
      <c r="B105" s="7"/>
      <c r="C105" s="7"/>
      <c r="D105" s="23"/>
      <c r="E105" s="23"/>
      <c r="F105" s="7"/>
      <c r="G105"/>
      <c r="H105"/>
      <c r="I105"/>
      <c r="J105" s="116" t="str">
        <f t="shared" si="8"/>
        <v/>
      </c>
      <c r="K105" s="73" t="s">
        <v>1529</v>
      </c>
      <c r="L105" s="73" t="s">
        <v>363</v>
      </c>
      <c r="M105" s="7"/>
    </row>
    <row r="106" spans="1:13" ht="62.1" customHeight="1">
      <c r="A106" s="7"/>
      <c r="B106" s="7"/>
      <c r="C106" s="7"/>
      <c r="D106" s="23"/>
      <c r="E106" s="23"/>
      <c r="F106" s="7"/>
      <c r="G106"/>
      <c r="H106"/>
      <c r="I106"/>
      <c r="J106" s="116" t="str">
        <f t="shared" si="8"/>
        <v/>
      </c>
      <c r="K106" s="73" t="s">
        <v>1530</v>
      </c>
      <c r="L106" s="73" t="s">
        <v>366</v>
      </c>
      <c r="M106" s="7"/>
    </row>
    <row r="107" spans="1:13" ht="62.1" customHeight="1">
      <c r="A107" s="7"/>
      <c r="B107" s="7"/>
      <c r="C107" s="7"/>
      <c r="D107" s="23"/>
      <c r="E107" s="23"/>
      <c r="F107" s="7"/>
      <c r="G107"/>
      <c r="H107"/>
      <c r="I107"/>
      <c r="J107" s="116" t="str">
        <f t="shared" si="8"/>
        <v/>
      </c>
      <c r="K107" s="73" t="s">
        <v>1531</v>
      </c>
      <c r="L107" s="73" t="s">
        <v>368</v>
      </c>
      <c r="M107" s="7"/>
    </row>
    <row r="108" spans="1:13" ht="62.1" customHeight="1">
      <c r="A108" s="7"/>
      <c r="B108" s="7"/>
      <c r="C108" s="7"/>
      <c r="D108" s="23"/>
      <c r="E108" s="23"/>
      <c r="F108" s="7"/>
      <c r="G108"/>
      <c r="H108"/>
      <c r="I108"/>
      <c r="J108" s="116" t="str">
        <f t="shared" si="8"/>
        <v/>
      </c>
      <c r="K108" s="12" t="s">
        <v>1448</v>
      </c>
      <c r="L108" s="12" t="s">
        <v>370</v>
      </c>
      <c r="M108" s="7"/>
    </row>
    <row r="109" spans="1:13" ht="62.1" customHeight="1">
      <c r="A109" s="7"/>
      <c r="B109" s="7"/>
      <c r="C109" s="7"/>
      <c r="D109" s="23"/>
      <c r="E109" s="23"/>
      <c r="F109" s="7"/>
      <c r="G109"/>
      <c r="H109"/>
      <c r="I109"/>
      <c r="J109" s="116" t="str">
        <f t="shared" si="8"/>
        <v/>
      </c>
      <c r="K109" s="74" t="s">
        <v>1448</v>
      </c>
      <c r="L109" s="74" t="s">
        <v>372</v>
      </c>
      <c r="M109" s="7"/>
    </row>
    <row r="110" spans="1:13" ht="62.1" customHeight="1">
      <c r="A110" s="7"/>
      <c r="B110" s="7"/>
      <c r="C110" s="7"/>
      <c r="D110" s="23"/>
      <c r="E110" s="23"/>
      <c r="F110" s="7"/>
      <c r="G110"/>
      <c r="H110"/>
      <c r="I110"/>
      <c r="J110" s="116" t="str">
        <f t="shared" si="8"/>
        <v/>
      </c>
      <c r="K110" s="31" t="s">
        <v>1532</v>
      </c>
      <c r="L110" s="31" t="s">
        <v>375</v>
      </c>
      <c r="M110" s="7"/>
    </row>
    <row r="111" spans="1:13" ht="62.1" customHeight="1">
      <c r="A111" s="7"/>
      <c r="B111" s="7"/>
      <c r="C111" s="7"/>
      <c r="D111" s="23"/>
      <c r="E111" s="23"/>
      <c r="F111" s="7"/>
      <c r="G111"/>
      <c r="H111"/>
      <c r="I111"/>
      <c r="J111" s="116" t="str">
        <f t="shared" si="8"/>
        <v/>
      </c>
      <c r="K111" s="31" t="s">
        <v>1448</v>
      </c>
      <c r="L111" s="31" t="s">
        <v>377</v>
      </c>
      <c r="M111" s="7"/>
    </row>
    <row r="112" spans="1:13" ht="62.1" customHeight="1">
      <c r="A112" s="7"/>
      <c r="B112" s="7"/>
      <c r="C112" s="7"/>
      <c r="D112" s="23"/>
      <c r="E112" s="23"/>
      <c r="F112" s="7"/>
      <c r="G112"/>
      <c r="H112"/>
      <c r="I112"/>
      <c r="J112" s="116" t="str">
        <f t="shared" si="8"/>
        <v/>
      </c>
      <c r="K112" s="31" t="s">
        <v>1533</v>
      </c>
      <c r="L112" s="31" t="s">
        <v>380</v>
      </c>
      <c r="M112" s="7"/>
    </row>
    <row r="113" spans="1:13" ht="62.1" customHeight="1">
      <c r="A113" s="7"/>
      <c r="B113" s="7"/>
      <c r="C113" s="7"/>
      <c r="D113" s="23"/>
      <c r="E113" s="23"/>
      <c r="F113" s="7"/>
      <c r="G113"/>
      <c r="H113"/>
      <c r="I113"/>
      <c r="J113" s="37" t="str">
        <f t="shared" si="8"/>
        <v/>
      </c>
      <c r="K113" s="31" t="s">
        <v>1534</v>
      </c>
      <c r="L113" s="31" t="s">
        <v>382</v>
      </c>
      <c r="M113" s="7"/>
    </row>
    <row r="114" spans="1:13" ht="62.1" customHeight="1">
      <c r="A114" s="7"/>
      <c r="B114" s="7"/>
      <c r="C114" s="7"/>
      <c r="D114" s="23"/>
      <c r="E114" s="23"/>
      <c r="F114" s="7"/>
      <c r="G114"/>
      <c r="H114"/>
      <c r="I114"/>
      <c r="J114" s="37" t="str">
        <f t="shared" si="8"/>
        <v/>
      </c>
      <c r="K114" s="133" t="s">
        <v>1535</v>
      </c>
      <c r="L114" s="133" t="s">
        <v>384</v>
      </c>
      <c r="M114" s="7"/>
    </row>
    <row r="115" spans="1:13" ht="62.1" customHeight="1">
      <c r="A115" s="7"/>
      <c r="B115" s="7"/>
      <c r="C115" s="7"/>
      <c r="D115" s="23"/>
      <c r="E115" s="23"/>
      <c r="F115" s="7"/>
      <c r="G115"/>
      <c r="H115"/>
      <c r="I115"/>
      <c r="J115" s="37" t="str">
        <f t="shared" si="8"/>
        <v/>
      </c>
      <c r="K115" s="133" t="s">
        <v>1538</v>
      </c>
      <c r="L115" s="133" t="s">
        <v>393</v>
      </c>
      <c r="M115" s="7"/>
    </row>
    <row r="116" spans="1:13" ht="62.1" customHeight="1">
      <c r="A116" s="7"/>
      <c r="B116" s="7"/>
      <c r="C116" s="7"/>
      <c r="D116" s="23"/>
      <c r="E116" s="23"/>
      <c r="F116" s="7"/>
      <c r="G116"/>
      <c r="H116"/>
      <c r="I116"/>
      <c r="J116" s="37" t="str">
        <f t="shared" si="8"/>
        <v/>
      </c>
      <c r="K116" s="67" t="s">
        <v>1536</v>
      </c>
      <c r="L116" s="67" t="s">
        <v>387</v>
      </c>
      <c r="M116" s="7"/>
    </row>
    <row r="117" spans="1:13" ht="62.1" customHeight="1">
      <c r="A117" s="7"/>
      <c r="B117" s="7"/>
      <c r="C117" s="7"/>
      <c r="D117" s="23"/>
      <c r="E117" s="23"/>
      <c r="F117" s="7"/>
      <c r="G117"/>
      <c r="H117"/>
      <c r="I117"/>
      <c r="J117" s="59" t="str">
        <f t="shared" si="8"/>
        <v/>
      </c>
      <c r="K117" s="42" t="s">
        <v>1448</v>
      </c>
      <c r="L117" s="42" t="s">
        <v>388</v>
      </c>
      <c r="M117" s="7"/>
    </row>
    <row r="118" spans="1:13" ht="62.1" customHeight="1">
      <c r="A118" s="7"/>
      <c r="B118" s="7"/>
      <c r="C118" s="7"/>
      <c r="D118" s="23"/>
      <c r="E118" s="23"/>
      <c r="F118" s="7"/>
      <c r="G118"/>
      <c r="H118"/>
      <c r="I118"/>
      <c r="J118" s="59" t="str">
        <f t="shared" si="8"/>
        <v/>
      </c>
      <c r="K118" s="42" t="s">
        <v>1537</v>
      </c>
      <c r="L118" s="42" t="s">
        <v>391</v>
      </c>
      <c r="M118" s="7"/>
    </row>
    <row r="119" spans="1:13" ht="62.1" customHeight="1">
      <c r="A119" s="7"/>
      <c r="B119" s="7"/>
      <c r="C119" s="7"/>
      <c r="D119" s="23"/>
      <c r="E119" s="23"/>
      <c r="F119" s="7"/>
      <c r="G119"/>
      <c r="H119"/>
      <c r="I119"/>
      <c r="J119" s="59" t="str">
        <f t="shared" si="8"/>
        <v/>
      </c>
      <c r="K119" s="126" t="s">
        <v>1539</v>
      </c>
      <c r="L119" s="126" t="s">
        <v>395</v>
      </c>
      <c r="M119" s="7"/>
    </row>
    <row r="120" spans="1:13" ht="62.1" customHeight="1">
      <c r="A120" s="7"/>
      <c r="B120" s="7"/>
      <c r="C120" s="7"/>
      <c r="D120" s="23"/>
      <c r="E120" s="23"/>
      <c r="F120" s="7"/>
      <c r="G120"/>
      <c r="H120"/>
      <c r="I120"/>
      <c r="J120" s="59" t="str">
        <f t="shared" si="8"/>
        <v/>
      </c>
      <c r="K120" s="126" t="s">
        <v>1540</v>
      </c>
      <c r="L120" s="126" t="s">
        <v>397</v>
      </c>
      <c r="M120" s="7"/>
    </row>
    <row r="121" spans="1:13" ht="62.1" customHeight="1">
      <c r="A121" s="7"/>
      <c r="B121" s="7"/>
      <c r="C121" s="7"/>
      <c r="D121" s="23"/>
      <c r="E121" s="23"/>
      <c r="F121" s="7"/>
      <c r="G121"/>
      <c r="H121"/>
      <c r="I121"/>
      <c r="J121" s="59" t="str">
        <f t="shared" si="8"/>
        <v/>
      </c>
      <c r="K121" s="126" t="s">
        <v>1541</v>
      </c>
      <c r="L121" s="126" t="s">
        <v>399</v>
      </c>
      <c r="M121" s="7"/>
    </row>
    <row r="122" spans="1:13" ht="62.1" customHeight="1">
      <c r="A122" s="7"/>
      <c r="B122" s="7"/>
      <c r="C122" s="7"/>
      <c r="D122" s="23"/>
      <c r="E122" s="23"/>
      <c r="F122" s="7"/>
      <c r="G122"/>
      <c r="H122"/>
      <c r="I122"/>
      <c r="J122" s="127" t="str">
        <f t="shared" si="8"/>
        <v/>
      </c>
      <c r="K122" s="126" t="s">
        <v>1542</v>
      </c>
      <c r="L122" s="126" t="s">
        <v>401</v>
      </c>
      <c r="M122" s="7"/>
    </row>
    <row r="123" spans="1:13" ht="62.1" customHeight="1">
      <c r="A123" s="7"/>
      <c r="B123" s="7"/>
      <c r="C123" s="7"/>
      <c r="D123" s="23"/>
      <c r="E123" s="23"/>
      <c r="F123" s="7"/>
      <c r="G123"/>
      <c r="H123"/>
      <c r="I123"/>
      <c r="J123" s="127" t="str">
        <f t="shared" si="8"/>
        <v/>
      </c>
      <c r="K123" s="126" t="s">
        <v>1543</v>
      </c>
      <c r="L123" s="126" t="s">
        <v>403</v>
      </c>
      <c r="M123" s="7"/>
    </row>
    <row r="124" spans="1:13" ht="62.1" customHeight="1">
      <c r="A124" s="7"/>
      <c r="B124" s="7"/>
      <c r="C124" s="7"/>
      <c r="D124" s="23"/>
      <c r="E124" s="23"/>
      <c r="F124" s="7"/>
      <c r="G124"/>
      <c r="H124"/>
      <c r="I124"/>
      <c r="J124" s="127" t="str">
        <f t="shared" si="8"/>
        <v/>
      </c>
      <c r="K124" s="217" t="s">
        <v>1544</v>
      </c>
      <c r="L124" s="217" t="s">
        <v>405</v>
      </c>
      <c r="M124" s="7"/>
    </row>
    <row r="125" spans="1:13" ht="62.1" customHeight="1">
      <c r="A125" s="7"/>
      <c r="B125" s="7"/>
      <c r="C125" s="7"/>
      <c r="D125" s="23"/>
      <c r="E125" s="23"/>
      <c r="F125" s="7"/>
      <c r="G125"/>
      <c r="H125"/>
      <c r="I125"/>
      <c r="J125" s="127" t="str">
        <f t="shared" si="8"/>
        <v/>
      </c>
      <c r="K125" s="217" t="s">
        <v>1545</v>
      </c>
      <c r="L125" s="217" t="s">
        <v>407</v>
      </c>
      <c r="M125" s="7"/>
    </row>
    <row r="126" spans="1:13" ht="62.1" customHeight="1">
      <c r="A126" s="7"/>
      <c r="B126" s="7"/>
      <c r="C126" s="7"/>
      <c r="D126" s="23"/>
      <c r="E126" s="23"/>
      <c r="F126" s="7"/>
      <c r="G126"/>
      <c r="H126"/>
      <c r="I126"/>
      <c r="J126" s="127" t="str">
        <f t="shared" si="8"/>
        <v/>
      </c>
      <c r="K126" s="217" t="s">
        <v>1546</v>
      </c>
      <c r="L126" s="217" t="s">
        <v>409</v>
      </c>
      <c r="M126" s="7"/>
    </row>
    <row r="127" spans="1:13" ht="62.1" customHeight="1">
      <c r="A127" s="7"/>
      <c r="B127" s="7"/>
      <c r="C127" s="7"/>
      <c r="D127" s="23"/>
      <c r="E127" s="23"/>
      <c r="F127" s="7"/>
      <c r="G127"/>
      <c r="H127"/>
      <c r="I127"/>
      <c r="J127" s="128" t="str">
        <f t="shared" si="8"/>
        <v/>
      </c>
      <c r="K127" s="126" t="s">
        <v>1547</v>
      </c>
      <c r="L127" s="126" t="s">
        <v>411</v>
      </c>
      <c r="M127" s="7"/>
    </row>
    <row r="128" spans="1:13" ht="62.1" customHeight="1">
      <c r="A128" s="7"/>
      <c r="B128" s="7"/>
      <c r="C128" s="7"/>
      <c r="D128" s="23"/>
      <c r="E128" s="23"/>
      <c r="F128" s="7"/>
      <c r="G128"/>
      <c r="H128"/>
      <c r="I128"/>
      <c r="J128" s="128" t="str">
        <f t="shared" si="8"/>
        <v/>
      </c>
      <c r="K128" s="116" t="s">
        <v>1548</v>
      </c>
      <c r="L128" s="116" t="s">
        <v>413</v>
      </c>
      <c r="M128" s="7"/>
    </row>
    <row r="129" spans="1:13" ht="62.1" customHeight="1">
      <c r="A129" s="7"/>
      <c r="B129" s="7"/>
      <c r="C129" s="7"/>
      <c r="D129" s="23"/>
      <c r="E129" s="23"/>
      <c r="F129" s="7"/>
      <c r="G129"/>
      <c r="H129"/>
      <c r="I129"/>
      <c r="J129" s="128" t="str">
        <f t="shared" si="8"/>
        <v/>
      </c>
      <c r="K129" s="116" t="s">
        <v>1448</v>
      </c>
      <c r="L129" s="116" t="s">
        <v>414</v>
      </c>
      <c r="M129" s="7"/>
    </row>
    <row r="130" spans="1:13" ht="62.1" customHeight="1">
      <c r="A130" s="7"/>
      <c r="B130" s="7"/>
      <c r="C130" s="7"/>
      <c r="D130" s="23"/>
      <c r="E130" s="23"/>
      <c r="F130" s="7"/>
      <c r="G130"/>
      <c r="H130"/>
      <c r="I130"/>
      <c r="J130" s="128" t="str">
        <f t="shared" ref="J130:J193" si="10">_xlfn.CONCAT(H130,I130)</f>
        <v/>
      </c>
      <c r="K130" s="116" t="s">
        <v>1549</v>
      </c>
      <c r="L130" s="116" t="s">
        <v>416</v>
      </c>
      <c r="M130" s="7"/>
    </row>
    <row r="131" spans="1:13" ht="62.1" customHeight="1">
      <c r="A131" s="7"/>
      <c r="B131" s="7"/>
      <c r="C131" s="7"/>
      <c r="D131" s="23"/>
      <c r="E131" s="23"/>
      <c r="F131" s="7"/>
      <c r="G131"/>
      <c r="H131"/>
      <c r="I131"/>
      <c r="J131" s="128" t="str">
        <f t="shared" si="10"/>
        <v/>
      </c>
      <c r="K131" s="116" t="s">
        <v>1550</v>
      </c>
      <c r="L131" s="116" t="s">
        <v>418</v>
      </c>
      <c r="M131" s="7"/>
    </row>
    <row r="132" spans="1:13" ht="62.1" customHeight="1">
      <c r="A132" s="7"/>
      <c r="B132" s="7"/>
      <c r="C132" s="7"/>
      <c r="D132" s="23"/>
      <c r="E132" s="23"/>
      <c r="F132" s="7"/>
      <c r="G132"/>
      <c r="H132"/>
      <c r="I132"/>
      <c r="J132" s="32" t="str">
        <f t="shared" si="10"/>
        <v/>
      </c>
      <c r="K132" s="116" t="s">
        <v>1551</v>
      </c>
      <c r="L132" s="116" t="s">
        <v>420</v>
      </c>
      <c r="M132" s="7"/>
    </row>
    <row r="133" spans="1:13" ht="62.1" customHeight="1">
      <c r="A133" s="7"/>
      <c r="B133" s="7"/>
      <c r="C133" s="7"/>
      <c r="D133" s="23"/>
      <c r="E133" s="23"/>
      <c r="F133" s="7"/>
      <c r="G133"/>
      <c r="H133"/>
      <c r="I133"/>
      <c r="J133" s="32" t="str">
        <f t="shared" si="10"/>
        <v/>
      </c>
      <c r="K133" s="37" t="s">
        <v>1448</v>
      </c>
      <c r="L133" s="37" t="s">
        <v>421</v>
      </c>
      <c r="M133" s="7"/>
    </row>
    <row r="134" spans="1:13" ht="62.1" customHeight="1">
      <c r="A134" s="7"/>
      <c r="B134" s="7"/>
      <c r="C134" s="7"/>
      <c r="D134" s="23"/>
      <c r="E134" s="23"/>
      <c r="F134" s="7"/>
      <c r="G134"/>
      <c r="H134"/>
      <c r="I134"/>
      <c r="J134" s="62" t="str">
        <f t="shared" si="10"/>
        <v/>
      </c>
      <c r="K134" s="37" t="s">
        <v>1552</v>
      </c>
      <c r="L134" s="37" t="s">
        <v>423</v>
      </c>
      <c r="M134" s="7"/>
    </row>
    <row r="135" spans="1:13" ht="62.1" customHeight="1">
      <c r="A135" s="7"/>
      <c r="B135" s="7"/>
      <c r="C135" s="7"/>
      <c r="D135" s="23"/>
      <c r="E135" s="23"/>
      <c r="F135" s="7"/>
      <c r="G135"/>
      <c r="H135"/>
      <c r="I135"/>
      <c r="J135" s="88" t="str">
        <f t="shared" si="10"/>
        <v/>
      </c>
      <c r="K135" s="37" t="s">
        <v>1553</v>
      </c>
      <c r="L135" s="37" t="s">
        <v>425</v>
      </c>
      <c r="M135" s="7"/>
    </row>
    <row r="136" spans="1:13" ht="62.1" customHeight="1">
      <c r="A136" s="7"/>
      <c r="B136" s="7"/>
      <c r="C136" s="7"/>
      <c r="D136" s="23"/>
      <c r="E136" s="23"/>
      <c r="F136" s="7"/>
      <c r="G136"/>
      <c r="H136"/>
      <c r="I136"/>
      <c r="J136" s="73" t="str">
        <f t="shared" si="10"/>
        <v/>
      </c>
      <c r="K136" s="37" t="s">
        <v>1554</v>
      </c>
      <c r="L136" s="37" t="s">
        <v>428</v>
      </c>
      <c r="M136" s="7"/>
    </row>
    <row r="137" spans="1:13" ht="62.1" customHeight="1">
      <c r="A137" s="7"/>
      <c r="B137" s="7"/>
      <c r="C137" s="7"/>
      <c r="D137" s="23"/>
      <c r="E137" s="23"/>
      <c r="F137" s="7"/>
      <c r="G137"/>
      <c r="H137"/>
      <c r="I137"/>
      <c r="J137" s="73" t="str">
        <f t="shared" si="10"/>
        <v/>
      </c>
      <c r="K137" s="59" t="s">
        <v>1448</v>
      </c>
      <c r="L137" s="59" t="s">
        <v>429</v>
      </c>
      <c r="M137" s="7"/>
    </row>
    <row r="138" spans="1:13" ht="62.1" customHeight="1">
      <c r="A138" s="7"/>
      <c r="B138" s="7"/>
      <c r="C138" s="7"/>
      <c r="D138" s="23"/>
      <c r="E138" s="23"/>
      <c r="F138" s="7"/>
      <c r="G138"/>
      <c r="H138"/>
      <c r="I138"/>
      <c r="J138" s="73" t="str">
        <f t="shared" si="10"/>
        <v/>
      </c>
      <c r="K138" s="59" t="s">
        <v>1555</v>
      </c>
      <c r="L138" s="59" t="s">
        <v>431</v>
      </c>
      <c r="M138" s="7"/>
    </row>
    <row r="139" spans="1:13" ht="62.1" customHeight="1">
      <c r="A139" s="7"/>
      <c r="B139" s="7"/>
      <c r="C139" s="7"/>
      <c r="D139" s="23"/>
      <c r="E139" s="23"/>
      <c r="F139" s="7"/>
      <c r="G139"/>
      <c r="H139"/>
      <c r="I139"/>
      <c r="J139" s="34" t="str">
        <f t="shared" si="10"/>
        <v/>
      </c>
      <c r="K139" s="59" t="s">
        <v>1556</v>
      </c>
      <c r="L139" s="59" t="s">
        <v>433</v>
      </c>
      <c r="M139" s="7"/>
    </row>
    <row r="140" spans="1:13" ht="62.1" customHeight="1">
      <c r="A140" s="7"/>
      <c r="B140" s="7"/>
      <c r="C140" s="7"/>
      <c r="D140" s="23"/>
      <c r="E140" s="23"/>
      <c r="F140" s="7"/>
      <c r="G140"/>
      <c r="H140"/>
      <c r="I140"/>
      <c r="J140" s="87" t="str">
        <f t="shared" si="10"/>
        <v/>
      </c>
      <c r="K140" s="127" t="s">
        <v>1557</v>
      </c>
      <c r="L140" s="127" t="s">
        <v>435</v>
      </c>
      <c r="M140" s="7"/>
    </row>
    <row r="141" spans="1:13" ht="62.1" customHeight="1">
      <c r="A141" s="7"/>
      <c r="B141" s="7"/>
      <c r="C141" s="7"/>
      <c r="D141" s="23"/>
      <c r="E141" s="23"/>
      <c r="F141" s="7"/>
      <c r="G141"/>
      <c r="H141"/>
      <c r="I141"/>
      <c r="J141" s="87" t="str">
        <f t="shared" si="10"/>
        <v/>
      </c>
      <c r="K141" s="127" t="s">
        <v>1448</v>
      </c>
      <c r="L141" s="127" t="s">
        <v>437</v>
      </c>
      <c r="M141" s="7"/>
    </row>
    <row r="142" spans="1:13" ht="62.1" customHeight="1">
      <c r="A142" s="7"/>
      <c r="B142" s="7"/>
      <c r="C142" s="7"/>
      <c r="D142" s="23"/>
      <c r="E142" s="23"/>
      <c r="F142" s="7"/>
      <c r="G142"/>
      <c r="H142"/>
      <c r="I142"/>
      <c r="J142" s="87" t="str">
        <f t="shared" si="10"/>
        <v/>
      </c>
      <c r="K142" s="127" t="s">
        <v>1558</v>
      </c>
      <c r="L142" s="127" t="s">
        <v>439</v>
      </c>
      <c r="M142" s="7"/>
    </row>
    <row r="143" spans="1:13" ht="62.1" customHeight="1">
      <c r="A143" s="7"/>
      <c r="B143" s="7"/>
      <c r="C143" s="7"/>
      <c r="D143" s="23"/>
      <c r="E143" s="23"/>
      <c r="F143" s="7"/>
      <c r="G143"/>
      <c r="H143"/>
      <c r="I143"/>
      <c r="J143" s="93" t="str">
        <f t="shared" si="10"/>
        <v/>
      </c>
      <c r="K143" s="127" t="s">
        <v>1559</v>
      </c>
      <c r="L143" s="127" t="s">
        <v>441</v>
      </c>
      <c r="M143" s="7"/>
    </row>
    <row r="144" spans="1:13" ht="62.1" customHeight="1">
      <c r="A144" s="7"/>
      <c r="B144" s="7"/>
      <c r="C144" s="7"/>
      <c r="D144" s="23"/>
      <c r="E144" s="23"/>
      <c r="F144" s="7"/>
      <c r="G144"/>
      <c r="H144"/>
      <c r="I144"/>
      <c r="J144" s="93" t="str">
        <f t="shared" si="10"/>
        <v/>
      </c>
      <c r="K144" s="128" t="s">
        <v>1557</v>
      </c>
      <c r="L144" s="128" t="s">
        <v>442</v>
      </c>
      <c r="M144" s="7"/>
    </row>
    <row r="145" spans="1:13" ht="62.1" customHeight="1">
      <c r="A145" s="7"/>
      <c r="B145" s="7"/>
      <c r="C145" s="7"/>
      <c r="D145" s="23"/>
      <c r="E145" s="23"/>
      <c r="F145" s="7"/>
      <c r="G145"/>
      <c r="H145"/>
      <c r="I145"/>
      <c r="J145" s="63" t="str">
        <f t="shared" si="10"/>
        <v/>
      </c>
      <c r="K145" s="128" t="s">
        <v>1448</v>
      </c>
      <c r="L145" s="128" t="s">
        <v>443</v>
      </c>
      <c r="M145" s="7"/>
    </row>
    <row r="146" spans="1:13" ht="62.1" customHeight="1">
      <c r="A146" s="7"/>
      <c r="B146" s="7"/>
      <c r="C146" s="7"/>
      <c r="D146" s="23"/>
      <c r="E146" s="23"/>
      <c r="F146" s="7"/>
      <c r="G146"/>
      <c r="H146"/>
      <c r="I146"/>
      <c r="J146" s="63" t="str">
        <f t="shared" si="10"/>
        <v/>
      </c>
      <c r="K146" s="128" t="s">
        <v>1555</v>
      </c>
      <c r="L146" s="128" t="s">
        <v>444</v>
      </c>
      <c r="M146" s="7"/>
    </row>
    <row r="147" spans="1:13" ht="62.1" customHeight="1">
      <c r="A147" s="7"/>
      <c r="B147" s="7"/>
      <c r="C147" s="7"/>
      <c r="D147" s="23"/>
      <c r="E147" s="23"/>
      <c r="F147" s="7"/>
      <c r="G147"/>
      <c r="H147"/>
      <c r="I147"/>
      <c r="J147" s="26" t="str">
        <f t="shared" si="10"/>
        <v/>
      </c>
      <c r="K147" s="128" t="s">
        <v>1560</v>
      </c>
      <c r="L147" s="128" t="s">
        <v>446</v>
      </c>
      <c r="M147" s="7"/>
    </row>
    <row r="148" spans="1:13" ht="62.1" customHeight="1">
      <c r="A148" s="7"/>
      <c r="B148" s="7"/>
      <c r="C148" s="7"/>
      <c r="D148" s="23"/>
      <c r="E148" s="23"/>
      <c r="F148" s="7"/>
      <c r="G148"/>
      <c r="H148"/>
      <c r="I148"/>
      <c r="J148" s="26" t="str">
        <f t="shared" si="10"/>
        <v/>
      </c>
      <c r="K148" s="33" t="s">
        <v>1446</v>
      </c>
      <c r="L148" s="33" t="s">
        <v>447</v>
      </c>
      <c r="M148" s="7"/>
    </row>
    <row r="149" spans="1:13" ht="62.1" customHeight="1">
      <c r="A149" s="7"/>
      <c r="B149" s="7"/>
      <c r="C149" s="7"/>
      <c r="D149" s="23"/>
      <c r="E149" s="23"/>
      <c r="F149" s="7"/>
      <c r="G149"/>
      <c r="H149"/>
      <c r="I149"/>
      <c r="J149" s="26" t="str">
        <f t="shared" si="10"/>
        <v/>
      </c>
      <c r="K149" s="33" t="s">
        <v>1447</v>
      </c>
      <c r="L149" s="33" t="s">
        <v>448</v>
      </c>
      <c r="M149" s="7"/>
    </row>
    <row r="150" spans="1:13" ht="62.1" customHeight="1">
      <c r="A150" s="7"/>
      <c r="B150" s="7"/>
      <c r="C150" s="7"/>
      <c r="D150" s="23"/>
      <c r="E150" s="23"/>
      <c r="F150" s="7"/>
      <c r="G150"/>
      <c r="H150"/>
      <c r="I150"/>
      <c r="J150" s="26" t="str">
        <f t="shared" si="10"/>
        <v/>
      </c>
      <c r="K150" s="33" t="s">
        <v>1448</v>
      </c>
      <c r="L150" s="33" t="s">
        <v>449</v>
      </c>
      <c r="M150" s="7"/>
    </row>
    <row r="151" spans="1:13" ht="62.1" customHeight="1">
      <c r="A151" s="7"/>
      <c r="B151" s="7"/>
      <c r="C151" s="7"/>
      <c r="D151" s="23"/>
      <c r="E151" s="23"/>
      <c r="F151" s="7"/>
      <c r="G151"/>
      <c r="H151"/>
      <c r="I151"/>
      <c r="J151" s="105" t="str">
        <f t="shared" si="10"/>
        <v/>
      </c>
      <c r="K151" s="33" t="s">
        <v>1561</v>
      </c>
      <c r="L151" s="33" t="s">
        <v>452</v>
      </c>
      <c r="M151" s="7"/>
    </row>
    <row r="152" spans="1:13" ht="62.1" customHeight="1">
      <c r="A152" s="7"/>
      <c r="B152" s="7"/>
      <c r="C152" s="7"/>
      <c r="D152" s="23"/>
      <c r="E152" s="23"/>
      <c r="F152" s="7"/>
      <c r="G152"/>
      <c r="H152"/>
      <c r="I152"/>
      <c r="J152" s="105" t="str">
        <f t="shared" si="10"/>
        <v/>
      </c>
      <c r="K152" s="33" t="s">
        <v>1562</v>
      </c>
      <c r="L152" s="33" t="s">
        <v>454</v>
      </c>
      <c r="M152" s="7"/>
    </row>
    <row r="153" spans="1:13" ht="62.1" customHeight="1">
      <c r="A153" s="7"/>
      <c r="B153" s="7"/>
      <c r="C153" s="7"/>
      <c r="D153" s="23"/>
      <c r="E153" s="23"/>
      <c r="F153" s="7"/>
      <c r="G153"/>
      <c r="H153"/>
      <c r="I153"/>
      <c r="J153" s="105" t="str">
        <f t="shared" si="10"/>
        <v/>
      </c>
      <c r="K153" s="62" t="s">
        <v>1448</v>
      </c>
      <c r="L153" s="62" t="s">
        <v>455</v>
      </c>
      <c r="M153" s="7"/>
    </row>
    <row r="154" spans="1:13" ht="62.1" customHeight="1">
      <c r="A154" s="7"/>
      <c r="B154" s="7"/>
      <c r="C154" s="7"/>
      <c r="D154" s="23"/>
      <c r="E154" s="23"/>
      <c r="F154" s="7"/>
      <c r="G154"/>
      <c r="H154"/>
      <c r="I154"/>
      <c r="J154" s="27" t="str">
        <f t="shared" si="10"/>
        <v/>
      </c>
      <c r="K154" s="88" t="s">
        <v>1448</v>
      </c>
      <c r="L154" s="88" t="s">
        <v>456</v>
      </c>
      <c r="M154" s="7"/>
    </row>
    <row r="155" spans="1:13" ht="62.1" customHeight="1">
      <c r="A155" s="7"/>
      <c r="B155" s="7"/>
      <c r="C155" s="7"/>
      <c r="D155" s="23"/>
      <c r="E155" s="23"/>
      <c r="F155" s="7"/>
      <c r="G155"/>
      <c r="H155"/>
      <c r="I155"/>
      <c r="J155" s="27" t="str">
        <f t="shared" si="10"/>
        <v/>
      </c>
      <c r="K155" s="73" t="s">
        <v>1446</v>
      </c>
      <c r="L155" s="73" t="s">
        <v>457</v>
      </c>
      <c r="M155" s="7"/>
    </row>
    <row r="156" spans="1:13" ht="62.1" customHeight="1">
      <c r="A156" s="7"/>
      <c r="B156" s="7"/>
      <c r="C156" s="7"/>
      <c r="D156" s="23"/>
      <c r="E156" s="23"/>
      <c r="F156" s="7"/>
      <c r="G156"/>
      <c r="H156"/>
      <c r="I156"/>
      <c r="J156" s="125" t="str">
        <f t="shared" si="10"/>
        <v/>
      </c>
      <c r="K156" s="34" t="s">
        <v>1446</v>
      </c>
      <c r="L156" s="34" t="s">
        <v>458</v>
      </c>
      <c r="M156" s="7"/>
    </row>
    <row r="157" spans="1:13" ht="62.1" customHeight="1">
      <c r="A157" s="7"/>
      <c r="B157" s="7"/>
      <c r="C157" s="7"/>
      <c r="D157" s="23"/>
      <c r="E157" s="23"/>
      <c r="F157" s="7"/>
      <c r="G157"/>
      <c r="H157"/>
      <c r="I157"/>
      <c r="J157" s="125" t="str">
        <f t="shared" si="10"/>
        <v/>
      </c>
      <c r="K157" s="34" t="s">
        <v>1448</v>
      </c>
      <c r="L157" s="34" t="s">
        <v>459</v>
      </c>
      <c r="M157" s="7"/>
    </row>
    <row r="158" spans="1:13" ht="62.1" customHeight="1">
      <c r="A158" s="7"/>
      <c r="B158" s="7"/>
      <c r="C158" s="7"/>
      <c r="D158" s="23"/>
      <c r="E158" s="23"/>
      <c r="F158" s="7"/>
      <c r="G158"/>
      <c r="H158"/>
      <c r="I158"/>
      <c r="J158" s="125" t="str">
        <f t="shared" si="10"/>
        <v/>
      </c>
      <c r="K158" s="87" t="s">
        <v>1448</v>
      </c>
      <c r="L158" s="87" t="s">
        <v>460</v>
      </c>
      <c r="M158" s="7"/>
    </row>
    <row r="159" spans="1:13" ht="62.1" customHeight="1">
      <c r="A159" s="7"/>
      <c r="B159" s="7"/>
      <c r="C159" s="7"/>
      <c r="D159" s="23"/>
      <c r="E159" s="23"/>
      <c r="F159" s="7"/>
      <c r="G159"/>
      <c r="H159"/>
      <c r="I159"/>
      <c r="J159" s="120" t="str">
        <f t="shared" si="10"/>
        <v/>
      </c>
      <c r="K159" s="93" t="s">
        <v>1448</v>
      </c>
      <c r="L159" s="93" t="s">
        <v>461</v>
      </c>
      <c r="M159" s="7"/>
    </row>
    <row r="160" spans="1:13" ht="62.1" customHeight="1">
      <c r="A160" s="7"/>
      <c r="B160" s="7"/>
      <c r="C160" s="7"/>
      <c r="D160" s="23"/>
      <c r="E160" s="23"/>
      <c r="F160" s="7"/>
      <c r="G160"/>
      <c r="H160"/>
      <c r="I160"/>
      <c r="J160" s="120" t="str">
        <f t="shared" si="10"/>
        <v/>
      </c>
      <c r="K160" s="63" t="s">
        <v>1448</v>
      </c>
      <c r="L160" s="63" t="s">
        <v>462</v>
      </c>
      <c r="M160" s="7"/>
    </row>
    <row r="161" spans="1:13" ht="62.1" customHeight="1">
      <c r="A161" s="7"/>
      <c r="B161" s="7"/>
      <c r="C161" s="7"/>
      <c r="D161" s="23"/>
      <c r="E161" s="23"/>
      <c r="F161" s="7"/>
      <c r="G161"/>
      <c r="H161"/>
      <c r="I161"/>
      <c r="J161" s="98" t="str">
        <f t="shared" si="10"/>
        <v/>
      </c>
      <c r="K161" s="26" t="s">
        <v>1448</v>
      </c>
      <c r="L161" s="26" t="s">
        <v>464</v>
      </c>
      <c r="M161" s="7"/>
    </row>
    <row r="162" spans="1:13" ht="62.1" customHeight="1">
      <c r="A162" s="7"/>
      <c r="B162" s="7"/>
      <c r="C162" s="7"/>
      <c r="D162" s="23"/>
      <c r="E162" s="23"/>
      <c r="F162" s="7"/>
      <c r="G162"/>
      <c r="H162"/>
      <c r="I162"/>
      <c r="J162" s="98" t="str">
        <f t="shared" si="10"/>
        <v/>
      </c>
      <c r="K162" s="26" t="s">
        <v>1563</v>
      </c>
      <c r="L162" s="26" t="s">
        <v>466</v>
      </c>
      <c r="M162" s="7"/>
    </row>
    <row r="163" spans="1:13" ht="62.1" customHeight="1">
      <c r="A163" s="7"/>
      <c r="B163" s="7"/>
      <c r="C163" s="7"/>
      <c r="D163" s="23"/>
      <c r="E163" s="23"/>
      <c r="F163" s="7"/>
      <c r="G163"/>
      <c r="H163"/>
      <c r="I163"/>
      <c r="J163" s="46" t="str">
        <f t="shared" si="10"/>
        <v/>
      </c>
      <c r="K163" s="26" t="s">
        <v>1564</v>
      </c>
      <c r="L163" s="26" t="s">
        <v>468</v>
      </c>
      <c r="M163" s="7"/>
    </row>
    <row r="164" spans="1:13" ht="62.1" customHeight="1">
      <c r="A164" s="7"/>
      <c r="B164" s="7"/>
      <c r="C164" s="7"/>
      <c r="D164" s="23"/>
      <c r="E164" s="23"/>
      <c r="F164" s="7"/>
      <c r="G164"/>
      <c r="H164"/>
      <c r="I164"/>
      <c r="J164" s="46" t="str">
        <f t="shared" si="10"/>
        <v/>
      </c>
      <c r="K164" s="26" t="s">
        <v>1533</v>
      </c>
      <c r="L164" s="26" t="s">
        <v>469</v>
      </c>
      <c r="M164" s="7"/>
    </row>
    <row r="165" spans="1:13" ht="62.1" customHeight="1">
      <c r="A165" s="7"/>
      <c r="B165" s="7"/>
      <c r="C165" s="7"/>
      <c r="D165" s="23"/>
      <c r="E165" s="23"/>
      <c r="F165" s="7"/>
      <c r="G165"/>
      <c r="H165"/>
      <c r="I165"/>
      <c r="J165" s="46" t="str">
        <f t="shared" si="10"/>
        <v/>
      </c>
      <c r="K165" s="105" t="s">
        <v>1448</v>
      </c>
      <c r="L165" s="105" t="s">
        <v>470</v>
      </c>
      <c r="M165" s="7"/>
    </row>
    <row r="166" spans="1:13" ht="62.1" customHeight="1">
      <c r="A166" s="7"/>
      <c r="B166" s="7"/>
      <c r="C166" s="7"/>
      <c r="D166" s="23"/>
      <c r="E166" s="23"/>
      <c r="F166" s="7"/>
      <c r="G166"/>
      <c r="H166"/>
      <c r="I166"/>
      <c r="J166" s="46" t="str">
        <f t="shared" si="10"/>
        <v/>
      </c>
      <c r="K166" s="27" t="s">
        <v>1448</v>
      </c>
      <c r="L166" s="27" t="s">
        <v>471</v>
      </c>
      <c r="M166" s="7"/>
    </row>
    <row r="167" spans="1:13" ht="62.1" customHeight="1">
      <c r="A167" s="7"/>
      <c r="B167" s="7"/>
      <c r="C167" s="7"/>
      <c r="D167" s="23"/>
      <c r="E167" s="23"/>
      <c r="F167" s="7"/>
      <c r="G167"/>
      <c r="H167"/>
      <c r="I167"/>
      <c r="J167" s="90" t="str">
        <f t="shared" si="10"/>
        <v/>
      </c>
      <c r="K167" s="125" t="s">
        <v>1565</v>
      </c>
      <c r="L167" s="125" t="s">
        <v>473</v>
      </c>
      <c r="M167" s="7"/>
    </row>
    <row r="168" spans="1:13" ht="62.1" customHeight="1">
      <c r="A168" s="7"/>
      <c r="B168" s="7"/>
      <c r="C168" s="7"/>
      <c r="D168" s="23"/>
      <c r="E168" s="23"/>
      <c r="F168" s="7"/>
      <c r="G168"/>
      <c r="H168"/>
      <c r="I168"/>
      <c r="J168" s="90" t="str">
        <f t="shared" si="10"/>
        <v/>
      </c>
      <c r="K168" s="125" t="s">
        <v>1533</v>
      </c>
      <c r="L168" s="125" t="s">
        <v>474</v>
      </c>
      <c r="M168" s="7"/>
    </row>
    <row r="169" spans="1:13" ht="62.1" customHeight="1">
      <c r="A169" s="7"/>
      <c r="B169" s="7"/>
      <c r="C169" s="7"/>
      <c r="D169" s="23"/>
      <c r="E169" s="23"/>
      <c r="F169" s="7"/>
      <c r="G169"/>
      <c r="H169"/>
      <c r="I169"/>
      <c r="J169" s="90" t="str">
        <f t="shared" si="10"/>
        <v/>
      </c>
      <c r="K169" s="120" t="s">
        <v>1448</v>
      </c>
      <c r="L169" s="120" t="s">
        <v>1726</v>
      </c>
      <c r="M169" s="7"/>
    </row>
    <row r="170" spans="1:13" ht="62.1" customHeight="1">
      <c r="A170" s="7"/>
      <c r="B170" s="7"/>
      <c r="C170" s="7"/>
      <c r="D170" s="23"/>
      <c r="E170" s="23"/>
      <c r="F170" s="7"/>
      <c r="G170"/>
      <c r="H170"/>
      <c r="I170"/>
      <c r="J170" s="90" t="str">
        <f t="shared" si="10"/>
        <v/>
      </c>
      <c r="K170" s="98" t="s">
        <v>1566</v>
      </c>
      <c r="L170" s="98" t="s">
        <v>478</v>
      </c>
      <c r="M170" s="7"/>
    </row>
    <row r="171" spans="1:13" ht="62.1" customHeight="1">
      <c r="A171" s="7"/>
      <c r="B171" s="7"/>
      <c r="C171" s="7"/>
      <c r="D171" s="23"/>
      <c r="E171" s="23"/>
      <c r="F171" s="7"/>
      <c r="G171"/>
      <c r="H171"/>
      <c r="I171"/>
      <c r="J171" s="30" t="str">
        <f t="shared" si="10"/>
        <v/>
      </c>
      <c r="K171" s="46" t="s">
        <v>1448</v>
      </c>
      <c r="L171" s="46" t="s">
        <v>479</v>
      </c>
      <c r="M171" s="7"/>
    </row>
    <row r="172" spans="1:13" ht="62.1" customHeight="1">
      <c r="A172" s="7"/>
      <c r="B172" s="7"/>
      <c r="C172" s="7"/>
      <c r="D172" s="23"/>
      <c r="E172" s="23"/>
      <c r="F172" s="7"/>
      <c r="G172"/>
      <c r="H172"/>
      <c r="I172"/>
      <c r="J172" s="30" t="str">
        <f t="shared" si="10"/>
        <v/>
      </c>
      <c r="K172" s="46" t="s">
        <v>1567</v>
      </c>
      <c r="L172" s="46" t="s">
        <v>481</v>
      </c>
      <c r="M172" s="7"/>
    </row>
    <row r="173" spans="1:13" ht="62.1" customHeight="1">
      <c r="A173" s="7"/>
      <c r="B173" s="7"/>
      <c r="C173" s="7"/>
      <c r="D173" s="23"/>
      <c r="E173" s="23"/>
      <c r="F173" s="7"/>
      <c r="G173"/>
      <c r="H173"/>
      <c r="I173"/>
      <c r="J173" s="30" t="str">
        <f t="shared" si="10"/>
        <v/>
      </c>
      <c r="K173" s="46" t="s">
        <v>1563</v>
      </c>
      <c r="L173" s="46" t="s">
        <v>482</v>
      </c>
      <c r="M173" s="7"/>
    </row>
    <row r="174" spans="1:13" ht="62.1" customHeight="1">
      <c r="A174" s="7"/>
      <c r="B174" s="7"/>
      <c r="C174" s="7"/>
      <c r="D174" s="23"/>
      <c r="E174" s="23"/>
      <c r="F174" s="7"/>
      <c r="G174"/>
      <c r="H174"/>
      <c r="I174"/>
      <c r="J174" s="30" t="str">
        <f t="shared" si="10"/>
        <v/>
      </c>
      <c r="K174" s="90" t="s">
        <v>1568</v>
      </c>
      <c r="L174" s="90" t="s">
        <v>484</v>
      </c>
      <c r="M174" s="7"/>
    </row>
    <row r="175" spans="1:13" ht="62.1" customHeight="1">
      <c r="A175" s="7"/>
      <c r="B175" s="7"/>
      <c r="C175" s="7"/>
      <c r="D175" s="23"/>
      <c r="E175" s="23"/>
      <c r="F175" s="7"/>
      <c r="G175"/>
      <c r="H175"/>
      <c r="I175"/>
      <c r="J175" s="124" t="str">
        <f t="shared" si="10"/>
        <v/>
      </c>
      <c r="K175" s="90" t="s">
        <v>1448</v>
      </c>
      <c r="L175" s="90" t="s">
        <v>485</v>
      </c>
      <c r="M175" s="7"/>
    </row>
    <row r="176" spans="1:13" ht="62.1" customHeight="1">
      <c r="A176" s="7"/>
      <c r="B176" s="7"/>
      <c r="C176" s="7"/>
      <c r="D176" s="23"/>
      <c r="E176" s="23"/>
      <c r="F176" s="7"/>
      <c r="G176"/>
      <c r="H176"/>
      <c r="I176"/>
      <c r="J176" s="124" t="str">
        <f t="shared" si="10"/>
        <v/>
      </c>
      <c r="K176" s="90" t="s">
        <v>1569</v>
      </c>
      <c r="L176" s="90" t="s">
        <v>487</v>
      </c>
      <c r="M176" s="7"/>
    </row>
    <row r="177" spans="1:13" ht="62.1" customHeight="1">
      <c r="A177" s="7"/>
      <c r="B177" s="7"/>
      <c r="C177" s="7"/>
      <c r="D177" s="23"/>
      <c r="E177" s="23"/>
      <c r="F177" s="7"/>
      <c r="G177"/>
      <c r="H177"/>
      <c r="I177"/>
      <c r="J177" s="124" t="str">
        <f t="shared" si="10"/>
        <v/>
      </c>
      <c r="K177" s="30" t="s">
        <v>1448</v>
      </c>
      <c r="L177" s="30" t="s">
        <v>488</v>
      </c>
      <c r="M177" s="7"/>
    </row>
    <row r="178" spans="1:13" ht="62.1" customHeight="1">
      <c r="A178" s="7"/>
      <c r="B178" s="7"/>
      <c r="C178" s="7"/>
      <c r="D178" s="23"/>
      <c r="E178" s="23"/>
      <c r="F178" s="7"/>
      <c r="G178"/>
      <c r="H178"/>
      <c r="I178"/>
      <c r="J178" s="124" t="str">
        <f t="shared" si="10"/>
        <v/>
      </c>
      <c r="K178" s="30" t="s">
        <v>1464</v>
      </c>
      <c r="L178" s="30" t="s">
        <v>489</v>
      </c>
      <c r="M178" s="7"/>
    </row>
    <row r="179" spans="1:13" ht="62.1" customHeight="1">
      <c r="A179" s="7"/>
      <c r="B179" s="7"/>
      <c r="C179" s="7"/>
      <c r="D179" s="23"/>
      <c r="E179" s="23"/>
      <c r="F179" s="7"/>
      <c r="G179"/>
      <c r="H179"/>
      <c r="I179"/>
      <c r="J179" s="124" t="str">
        <f t="shared" si="10"/>
        <v/>
      </c>
      <c r="K179" s="30" t="s">
        <v>1570</v>
      </c>
      <c r="L179" s="30" t="s">
        <v>491</v>
      </c>
      <c r="M179" s="7"/>
    </row>
    <row r="180" spans="1:13" ht="62.1" customHeight="1">
      <c r="A180" s="7"/>
      <c r="B180" s="7"/>
      <c r="C180" s="7"/>
      <c r="D180" s="23"/>
      <c r="E180" s="23"/>
      <c r="F180" s="7"/>
      <c r="G180"/>
      <c r="H180"/>
      <c r="I180"/>
      <c r="J180" s="124" t="str">
        <f t="shared" si="10"/>
        <v/>
      </c>
      <c r="K180" s="124" t="s">
        <v>1447</v>
      </c>
      <c r="L180" s="124" t="s">
        <v>492</v>
      </c>
      <c r="M180" s="7"/>
    </row>
    <row r="181" spans="1:13" ht="62.1" customHeight="1">
      <c r="A181" s="7"/>
      <c r="B181" s="7"/>
      <c r="C181" s="7"/>
      <c r="D181" s="23"/>
      <c r="E181" s="23"/>
      <c r="F181" s="7"/>
      <c r="G181"/>
      <c r="H181"/>
      <c r="I181"/>
      <c r="J181" s="55" t="str">
        <f t="shared" si="10"/>
        <v/>
      </c>
      <c r="K181" s="124" t="s">
        <v>1448</v>
      </c>
      <c r="L181" s="124" t="s">
        <v>494</v>
      </c>
      <c r="M181" s="7"/>
    </row>
    <row r="182" spans="1:13" ht="62.1" customHeight="1">
      <c r="A182" s="7"/>
      <c r="B182" s="7"/>
      <c r="C182" s="7"/>
      <c r="D182" s="23"/>
      <c r="E182" s="23"/>
      <c r="F182" s="7"/>
      <c r="G182"/>
      <c r="H182"/>
      <c r="I182"/>
      <c r="J182" s="55" t="str">
        <f t="shared" si="10"/>
        <v/>
      </c>
      <c r="K182" s="124" t="s">
        <v>1571</v>
      </c>
      <c r="L182" s="124" t="s">
        <v>496</v>
      </c>
      <c r="M182" s="7"/>
    </row>
    <row r="183" spans="1:13" ht="62.1" customHeight="1">
      <c r="A183" s="7"/>
      <c r="B183" s="7"/>
      <c r="C183" s="7"/>
      <c r="D183" s="23"/>
      <c r="E183" s="23"/>
      <c r="F183" s="7"/>
      <c r="G183"/>
      <c r="H183"/>
      <c r="I183"/>
      <c r="J183" s="55" t="str">
        <f t="shared" si="10"/>
        <v/>
      </c>
      <c r="K183" s="124" t="s">
        <v>1572</v>
      </c>
      <c r="L183" s="124" t="s">
        <v>499</v>
      </c>
      <c r="M183" s="7"/>
    </row>
    <row r="184" spans="1:13" ht="62.1" customHeight="1">
      <c r="A184" s="7"/>
      <c r="B184" s="7"/>
      <c r="C184" s="7"/>
      <c r="D184" s="23"/>
      <c r="E184" s="23"/>
      <c r="F184" s="7"/>
      <c r="G184"/>
      <c r="H184"/>
      <c r="I184"/>
      <c r="J184" s="55" t="str">
        <f t="shared" si="10"/>
        <v/>
      </c>
      <c r="K184" s="124" t="s">
        <v>1573</v>
      </c>
      <c r="L184" s="124" t="s">
        <v>501</v>
      </c>
      <c r="M184" s="7"/>
    </row>
    <row r="185" spans="1:13" ht="62.1" customHeight="1">
      <c r="A185" s="7"/>
      <c r="B185" s="7"/>
      <c r="C185" s="7"/>
      <c r="D185" s="23"/>
      <c r="E185" s="23"/>
      <c r="F185" s="7"/>
      <c r="G185"/>
      <c r="H185"/>
      <c r="I185"/>
      <c r="J185" s="55" t="str">
        <f t="shared" si="10"/>
        <v/>
      </c>
      <c r="K185" s="124" t="s">
        <v>1574</v>
      </c>
      <c r="L185" s="124" t="s">
        <v>503</v>
      </c>
      <c r="M185" s="7"/>
    </row>
    <row r="186" spans="1:13" ht="62.1" customHeight="1">
      <c r="A186" s="7"/>
      <c r="B186" s="7"/>
      <c r="C186" s="7"/>
      <c r="D186" s="23"/>
      <c r="E186" s="23"/>
      <c r="F186" s="7"/>
      <c r="G186"/>
      <c r="H186"/>
      <c r="I186"/>
      <c r="J186" s="85" t="str">
        <f t="shared" si="10"/>
        <v/>
      </c>
      <c r="K186" s="55" t="s">
        <v>1448</v>
      </c>
      <c r="L186" s="55" t="s">
        <v>504</v>
      </c>
      <c r="M186" s="7"/>
    </row>
    <row r="187" spans="1:13" ht="62.1" customHeight="1">
      <c r="A187" s="7"/>
      <c r="B187" s="7"/>
      <c r="C187" s="7"/>
      <c r="D187" s="23"/>
      <c r="E187" s="23"/>
      <c r="F187" s="7"/>
      <c r="G187"/>
      <c r="H187"/>
      <c r="I187"/>
      <c r="J187" s="85" t="str">
        <f t="shared" si="10"/>
        <v/>
      </c>
      <c r="K187" s="55" t="s">
        <v>1575</v>
      </c>
      <c r="L187" s="55" t="s">
        <v>506</v>
      </c>
      <c r="M187" s="7"/>
    </row>
    <row r="188" spans="1:13" ht="62.1" customHeight="1">
      <c r="A188" s="7"/>
      <c r="B188" s="7"/>
      <c r="C188" s="7"/>
      <c r="D188" s="23"/>
      <c r="E188" s="23"/>
      <c r="F188" s="7"/>
      <c r="G188"/>
      <c r="H188"/>
      <c r="I188"/>
      <c r="J188" s="35" t="str">
        <f t="shared" si="10"/>
        <v/>
      </c>
      <c r="K188" s="55" t="s">
        <v>1576</v>
      </c>
      <c r="L188" s="55" t="s">
        <v>508</v>
      </c>
      <c r="M188" s="7"/>
    </row>
    <row r="189" spans="1:13" ht="62.1" customHeight="1">
      <c r="A189" s="7"/>
      <c r="B189" s="7"/>
      <c r="C189" s="7"/>
      <c r="D189" s="23"/>
      <c r="E189" s="23"/>
      <c r="F189" s="7"/>
      <c r="G189"/>
      <c r="H189"/>
      <c r="I189"/>
      <c r="J189" s="35" t="str">
        <f t="shared" si="10"/>
        <v/>
      </c>
      <c r="K189" s="85" t="s">
        <v>1448</v>
      </c>
      <c r="L189" s="85" t="s">
        <v>511</v>
      </c>
      <c r="M189" s="7"/>
    </row>
    <row r="190" spans="1:13" ht="62.1" customHeight="1">
      <c r="A190" s="7"/>
      <c r="B190" s="7"/>
      <c r="C190" s="7"/>
      <c r="D190" s="23"/>
      <c r="E190" s="23"/>
      <c r="F190" s="7"/>
      <c r="G190"/>
      <c r="H190"/>
      <c r="I190"/>
      <c r="J190" s="35" t="str">
        <f t="shared" si="10"/>
        <v/>
      </c>
      <c r="K190" s="35" t="s">
        <v>1577</v>
      </c>
      <c r="L190" s="35" t="s">
        <v>510</v>
      </c>
      <c r="M190" s="7"/>
    </row>
    <row r="191" spans="1:13" ht="62.1" customHeight="1">
      <c r="A191" s="7"/>
      <c r="B191" s="7"/>
      <c r="C191" s="7"/>
      <c r="D191" s="23"/>
      <c r="E191" s="23"/>
      <c r="F191" s="7"/>
      <c r="G191"/>
      <c r="H191"/>
      <c r="I191"/>
      <c r="J191" s="119" t="str">
        <f t="shared" si="10"/>
        <v/>
      </c>
      <c r="K191" s="36" t="s">
        <v>1578</v>
      </c>
      <c r="L191" s="36" t="s">
        <v>513</v>
      </c>
      <c r="M191" s="7"/>
    </row>
    <row r="192" spans="1:13" ht="62.1" customHeight="1">
      <c r="A192" s="7"/>
      <c r="B192" s="7"/>
      <c r="C192" s="7"/>
      <c r="D192" s="23"/>
      <c r="E192" s="23"/>
      <c r="F192" s="7"/>
      <c r="G192"/>
      <c r="H192"/>
      <c r="I192"/>
      <c r="J192" s="119" t="str">
        <f t="shared" si="10"/>
        <v/>
      </c>
      <c r="K192" s="35" t="s">
        <v>1446</v>
      </c>
      <c r="L192" s="35" t="s">
        <v>514</v>
      </c>
      <c r="M192" s="7"/>
    </row>
    <row r="193" spans="1:13" ht="62.1" customHeight="1">
      <c r="A193" s="7"/>
      <c r="B193" s="7"/>
      <c r="C193" s="7"/>
      <c r="D193" s="23"/>
      <c r="E193" s="23"/>
      <c r="F193" s="7"/>
      <c r="G193"/>
      <c r="H193"/>
      <c r="I193"/>
      <c r="J193" s="122" t="str">
        <f t="shared" si="10"/>
        <v/>
      </c>
      <c r="K193" s="35" t="s">
        <v>1448</v>
      </c>
      <c r="L193" s="35" t="s">
        <v>515</v>
      </c>
      <c r="M193" s="7"/>
    </row>
    <row r="194" spans="1:13" ht="62.1" customHeight="1">
      <c r="A194" s="7"/>
      <c r="B194" s="7"/>
      <c r="C194" s="7"/>
      <c r="D194" s="23"/>
      <c r="E194" s="23"/>
      <c r="F194" s="7"/>
      <c r="G194"/>
      <c r="H194"/>
      <c r="I194"/>
      <c r="J194" s="122" t="str">
        <f t="shared" ref="J194:J257" si="11">_xlfn.CONCAT(H194,I194)</f>
        <v/>
      </c>
      <c r="K194" s="119" t="s">
        <v>1448</v>
      </c>
      <c r="L194" s="119" t="s">
        <v>516</v>
      </c>
      <c r="M194" s="7"/>
    </row>
    <row r="195" spans="1:13" ht="62.1" customHeight="1">
      <c r="A195" s="7"/>
      <c r="B195" s="7"/>
      <c r="C195" s="7"/>
      <c r="D195" s="23"/>
      <c r="E195" s="23"/>
      <c r="F195" s="7"/>
      <c r="G195"/>
      <c r="H195"/>
      <c r="I195"/>
      <c r="J195" s="134" t="str">
        <f t="shared" si="11"/>
        <v/>
      </c>
      <c r="K195" s="122" t="s">
        <v>1448</v>
      </c>
      <c r="L195" s="122" t="s">
        <v>517</v>
      </c>
      <c r="M195" s="7"/>
    </row>
    <row r="196" spans="1:13" ht="62.1" customHeight="1">
      <c r="A196" s="7"/>
      <c r="B196" s="7"/>
      <c r="C196" s="7"/>
      <c r="D196" s="23"/>
      <c r="E196" s="23"/>
      <c r="F196" s="7"/>
      <c r="G196"/>
      <c r="H196"/>
      <c r="I196"/>
      <c r="J196" s="28" t="str">
        <f t="shared" si="11"/>
        <v/>
      </c>
      <c r="K196" s="28" t="s">
        <v>1579</v>
      </c>
      <c r="L196" s="28" t="s">
        <v>519</v>
      </c>
      <c r="M196" s="7"/>
    </row>
    <row r="197" spans="1:13" ht="62.1" customHeight="1">
      <c r="A197" s="7"/>
      <c r="B197" s="7"/>
      <c r="C197" s="7"/>
      <c r="D197" s="23"/>
      <c r="E197" s="23"/>
      <c r="F197" s="7"/>
      <c r="G197"/>
      <c r="H197"/>
      <c r="I197"/>
      <c r="J197" s="28" t="str">
        <f t="shared" si="11"/>
        <v/>
      </c>
      <c r="K197" s="28" t="s">
        <v>1446</v>
      </c>
      <c r="L197" s="28" t="s">
        <v>520</v>
      </c>
      <c r="M197" s="7"/>
    </row>
    <row r="198" spans="1:13" ht="62.1" customHeight="1">
      <c r="A198" s="7"/>
      <c r="B198" s="7"/>
      <c r="C198" s="7"/>
      <c r="D198" s="23"/>
      <c r="E198" s="23"/>
      <c r="F198" s="7"/>
      <c r="G198"/>
      <c r="H198"/>
      <c r="I198"/>
      <c r="J198" s="28" t="str">
        <f t="shared" si="11"/>
        <v/>
      </c>
      <c r="K198" s="28" t="s">
        <v>1448</v>
      </c>
      <c r="L198" s="28" t="s">
        <v>521</v>
      </c>
      <c r="M198" s="7"/>
    </row>
    <row r="199" spans="1:13" ht="62.1" customHeight="1">
      <c r="A199" s="7"/>
      <c r="B199" s="7"/>
      <c r="C199" s="7"/>
      <c r="D199" s="23"/>
      <c r="E199" s="23"/>
      <c r="F199" s="7"/>
      <c r="G199"/>
      <c r="H199"/>
      <c r="I199"/>
      <c r="J199" s="84" t="str">
        <f t="shared" si="11"/>
        <v/>
      </c>
      <c r="K199" s="84" t="s">
        <v>1448</v>
      </c>
      <c r="L199" s="84" t="s">
        <v>522</v>
      </c>
      <c r="M199" s="7"/>
    </row>
    <row r="200" spans="1:13" ht="62.1" customHeight="1">
      <c r="A200" s="7"/>
      <c r="B200" s="7"/>
      <c r="C200" s="7"/>
      <c r="D200" s="23"/>
      <c r="E200" s="23"/>
      <c r="F200" s="7"/>
      <c r="G200"/>
      <c r="H200"/>
      <c r="I200"/>
      <c r="J200" s="84" t="str">
        <f t="shared" si="11"/>
        <v/>
      </c>
      <c r="K200" s="61" t="s">
        <v>1448</v>
      </c>
      <c r="L200" s="61" t="s">
        <v>523</v>
      </c>
      <c r="M200" s="7"/>
    </row>
    <row r="201" spans="1:13" ht="62.1" customHeight="1">
      <c r="A201" s="7"/>
      <c r="B201" s="7"/>
      <c r="C201" s="7"/>
      <c r="D201" s="23"/>
      <c r="E201" s="23"/>
      <c r="F201" s="7"/>
      <c r="G201"/>
      <c r="H201"/>
      <c r="I201"/>
      <c r="J201" s="61" t="str">
        <f t="shared" si="11"/>
        <v/>
      </c>
      <c r="K201" s="59" t="s">
        <v>1448</v>
      </c>
      <c r="L201" s="59" t="s">
        <v>524</v>
      </c>
      <c r="M201" s="7"/>
    </row>
    <row r="202" spans="1:13" ht="62.1" customHeight="1">
      <c r="A202" s="7"/>
      <c r="B202" s="7"/>
      <c r="C202" s="7"/>
      <c r="D202" s="23"/>
      <c r="E202" s="23"/>
      <c r="F202" s="7"/>
      <c r="G202"/>
      <c r="H202"/>
      <c r="I202"/>
      <c r="J202" s="61" t="str">
        <f t="shared" si="11"/>
        <v/>
      </c>
      <c r="K202" s="82" t="s">
        <v>1448</v>
      </c>
      <c r="L202" s="82" t="s">
        <v>525</v>
      </c>
      <c r="M202" s="7"/>
    </row>
    <row r="203" spans="1:13" ht="62.1" customHeight="1">
      <c r="A203" s="7"/>
      <c r="B203" s="7"/>
      <c r="C203" s="7"/>
      <c r="D203" s="23"/>
      <c r="E203" s="23"/>
      <c r="F203" s="7"/>
      <c r="G203"/>
      <c r="H203"/>
      <c r="I203"/>
      <c r="J203" s="59" t="str">
        <f t="shared" si="11"/>
        <v/>
      </c>
      <c r="K203" s="113" t="s">
        <v>1580</v>
      </c>
      <c r="L203" s="113" t="s">
        <v>527</v>
      </c>
      <c r="M203" s="7"/>
    </row>
    <row r="204" spans="1:13" ht="62.1" customHeight="1">
      <c r="A204" s="7"/>
      <c r="B204" s="7"/>
      <c r="C204" s="7"/>
      <c r="D204" s="23"/>
      <c r="E204" s="23"/>
      <c r="F204" s="7"/>
      <c r="G204"/>
      <c r="H204"/>
      <c r="I204"/>
      <c r="J204" s="59" t="str">
        <f t="shared" si="11"/>
        <v/>
      </c>
      <c r="K204" s="113" t="s">
        <v>1581</v>
      </c>
      <c r="L204" s="113" t="s">
        <v>529</v>
      </c>
      <c r="M204" s="7"/>
    </row>
    <row r="205" spans="1:13" ht="62.1" customHeight="1">
      <c r="A205" s="7"/>
      <c r="B205" s="7"/>
      <c r="C205" s="7"/>
      <c r="D205" s="23"/>
      <c r="E205" s="23"/>
      <c r="F205" s="7"/>
      <c r="G205"/>
      <c r="H205"/>
      <c r="I205"/>
      <c r="J205" s="82" t="str">
        <f t="shared" si="11"/>
        <v/>
      </c>
      <c r="K205" s="113" t="s">
        <v>1582</v>
      </c>
      <c r="L205" s="113" t="s">
        <v>531</v>
      </c>
      <c r="M205" s="7"/>
    </row>
    <row r="206" spans="1:13" ht="62.1" customHeight="1">
      <c r="A206" s="7"/>
      <c r="B206" s="7"/>
      <c r="C206" s="7"/>
      <c r="D206" s="23"/>
      <c r="E206" s="23"/>
      <c r="F206" s="7"/>
      <c r="G206"/>
      <c r="H206"/>
      <c r="I206"/>
      <c r="J206" s="82" t="str">
        <f t="shared" si="11"/>
        <v/>
      </c>
      <c r="K206" s="113" t="s">
        <v>1583</v>
      </c>
      <c r="L206" s="113" t="s">
        <v>533</v>
      </c>
      <c r="M206" s="7"/>
    </row>
    <row r="207" spans="1:13" ht="62.1" customHeight="1">
      <c r="A207" s="7"/>
      <c r="B207" s="7"/>
      <c r="C207" s="7"/>
      <c r="D207" s="23"/>
      <c r="E207" s="23"/>
      <c r="F207" s="7"/>
      <c r="G207"/>
      <c r="H207"/>
      <c r="I207"/>
      <c r="J207" s="113" t="str">
        <f t="shared" si="11"/>
        <v/>
      </c>
      <c r="K207" s="113" t="s">
        <v>1584</v>
      </c>
      <c r="L207" s="113" t="s">
        <v>535</v>
      </c>
      <c r="M207" s="7"/>
    </row>
    <row r="208" spans="1:13" ht="62.1" customHeight="1">
      <c r="A208" s="7"/>
      <c r="B208" s="7"/>
      <c r="C208" s="7"/>
      <c r="D208" s="23"/>
      <c r="E208" s="23"/>
      <c r="F208" s="7"/>
      <c r="G208"/>
      <c r="H208"/>
      <c r="I208"/>
      <c r="J208" s="113" t="str">
        <f t="shared" si="11"/>
        <v/>
      </c>
      <c r="K208" s="113" t="s">
        <v>1585</v>
      </c>
      <c r="L208" s="113" t="s">
        <v>538</v>
      </c>
      <c r="M208" s="7"/>
    </row>
    <row r="209" spans="1:13" ht="62.1" customHeight="1">
      <c r="A209" s="7"/>
      <c r="B209" s="7"/>
      <c r="C209" s="7"/>
      <c r="D209" s="23"/>
      <c r="E209" s="23"/>
      <c r="F209" s="7"/>
      <c r="G209"/>
      <c r="H209"/>
      <c r="I209"/>
      <c r="J209" s="113" t="str">
        <f t="shared" si="11"/>
        <v/>
      </c>
      <c r="K209" s="113" t="s">
        <v>1586</v>
      </c>
      <c r="L209" s="113" t="s">
        <v>541</v>
      </c>
      <c r="M209" s="7"/>
    </row>
    <row r="210" spans="1:13" ht="62.1" customHeight="1">
      <c r="A210" s="7"/>
      <c r="B210" s="7"/>
      <c r="C210" s="7"/>
      <c r="D210" s="23"/>
      <c r="E210" s="23"/>
      <c r="F210" s="7"/>
      <c r="G210"/>
      <c r="H210"/>
      <c r="I210"/>
      <c r="J210" s="113" t="str">
        <f t="shared" si="11"/>
        <v/>
      </c>
      <c r="K210" s="57" t="s">
        <v>1587</v>
      </c>
      <c r="L210" s="57" t="s">
        <v>543</v>
      </c>
      <c r="M210" s="7"/>
    </row>
    <row r="211" spans="1:13" ht="62.1" customHeight="1">
      <c r="A211" s="7"/>
      <c r="B211" s="7"/>
      <c r="C211" s="7"/>
      <c r="D211" s="23"/>
      <c r="E211" s="23"/>
      <c r="F211" s="7"/>
      <c r="G211"/>
      <c r="H211"/>
      <c r="I211"/>
      <c r="J211" s="113" t="str">
        <f t="shared" si="11"/>
        <v/>
      </c>
      <c r="K211" s="57" t="s">
        <v>1588</v>
      </c>
      <c r="L211" s="57" t="s">
        <v>545</v>
      </c>
      <c r="M211" s="7"/>
    </row>
    <row r="212" spans="1:13" ht="62.1" customHeight="1">
      <c r="A212" s="7"/>
      <c r="B212" s="7"/>
      <c r="C212" s="7"/>
      <c r="D212" s="23"/>
      <c r="E212" s="23"/>
      <c r="F212" s="7"/>
      <c r="G212"/>
      <c r="H212"/>
      <c r="I212"/>
      <c r="J212" s="113" t="str">
        <f t="shared" si="11"/>
        <v/>
      </c>
      <c r="K212" s="57" t="s">
        <v>1589</v>
      </c>
      <c r="L212" s="57" t="s">
        <v>548</v>
      </c>
      <c r="M212" s="7"/>
    </row>
    <row r="213" spans="1:13" ht="62.1" customHeight="1">
      <c r="A213" s="7"/>
      <c r="B213" s="7"/>
      <c r="C213" s="7"/>
      <c r="D213" s="23"/>
      <c r="E213" s="23"/>
      <c r="F213" s="7"/>
      <c r="G213"/>
      <c r="H213"/>
      <c r="I213"/>
      <c r="J213" s="57" t="str">
        <f t="shared" si="11"/>
        <v/>
      </c>
      <c r="K213" s="57" t="s">
        <v>1590</v>
      </c>
      <c r="L213" s="57" t="s">
        <v>550</v>
      </c>
      <c r="M213" s="7"/>
    </row>
    <row r="214" spans="1:13" ht="62.1" customHeight="1">
      <c r="A214" s="7"/>
      <c r="B214" s="7"/>
      <c r="C214" s="7"/>
      <c r="D214" s="23"/>
      <c r="E214" s="23"/>
      <c r="F214" s="7"/>
      <c r="G214"/>
      <c r="H214"/>
      <c r="I214"/>
      <c r="J214" s="57" t="str">
        <f t="shared" si="11"/>
        <v/>
      </c>
      <c r="K214" s="57" t="s">
        <v>1591</v>
      </c>
      <c r="L214" s="57" t="s">
        <v>553</v>
      </c>
      <c r="M214" s="7"/>
    </row>
    <row r="215" spans="1:13" ht="62.1" customHeight="1">
      <c r="A215" s="7"/>
      <c r="B215" s="7"/>
      <c r="C215" s="7"/>
      <c r="D215" s="23"/>
      <c r="E215" s="23"/>
      <c r="F215" s="7"/>
      <c r="G215"/>
      <c r="H215"/>
      <c r="I215"/>
      <c r="J215" s="57" t="str">
        <f t="shared" si="11"/>
        <v/>
      </c>
      <c r="K215" s="57" t="s">
        <v>1592</v>
      </c>
      <c r="L215" s="57" t="s">
        <v>556</v>
      </c>
      <c r="M215" s="7"/>
    </row>
    <row r="216" spans="1:13" ht="62.1" customHeight="1">
      <c r="A216" s="7"/>
      <c r="B216" s="7"/>
      <c r="C216" s="7"/>
      <c r="D216" s="23"/>
      <c r="E216" s="23"/>
      <c r="F216" s="7"/>
      <c r="G216"/>
      <c r="H216"/>
      <c r="I216"/>
      <c r="J216" s="57" t="str">
        <f t="shared" si="11"/>
        <v/>
      </c>
      <c r="K216" s="57" t="s">
        <v>1593</v>
      </c>
      <c r="L216" s="57" t="s">
        <v>558</v>
      </c>
      <c r="M216" s="7"/>
    </row>
    <row r="217" spans="1:13" ht="62.1" customHeight="1">
      <c r="A217" s="7"/>
      <c r="B217" s="7"/>
      <c r="C217" s="7"/>
      <c r="D217" s="23"/>
      <c r="E217" s="23"/>
      <c r="F217" s="7"/>
      <c r="G217"/>
      <c r="H217"/>
      <c r="I217"/>
      <c r="J217" s="57" t="str">
        <f t="shared" si="11"/>
        <v/>
      </c>
      <c r="K217" s="57" t="s">
        <v>1594</v>
      </c>
      <c r="L217" s="57" t="s">
        <v>560</v>
      </c>
      <c r="M217" s="7"/>
    </row>
    <row r="218" spans="1:13" ht="62.1" customHeight="1">
      <c r="A218" s="7"/>
      <c r="B218" s="7"/>
      <c r="C218" s="7"/>
      <c r="D218" s="23"/>
      <c r="E218" s="23"/>
      <c r="F218" s="7"/>
      <c r="G218"/>
      <c r="H218"/>
      <c r="I218"/>
      <c r="J218" s="58" t="str">
        <f t="shared" si="11"/>
        <v/>
      </c>
      <c r="K218" s="57" t="s">
        <v>1595</v>
      </c>
      <c r="L218" s="57" t="s">
        <v>562</v>
      </c>
      <c r="M218" s="7"/>
    </row>
    <row r="219" spans="1:13" ht="62.1" customHeight="1">
      <c r="A219" s="7"/>
      <c r="B219" s="7"/>
      <c r="C219" s="7"/>
      <c r="D219" s="23"/>
      <c r="E219" s="23"/>
      <c r="F219" s="7"/>
      <c r="G219"/>
      <c r="H219"/>
      <c r="I219"/>
      <c r="J219" s="58" t="str">
        <f t="shared" si="11"/>
        <v/>
      </c>
      <c r="K219" s="57" t="s">
        <v>1596</v>
      </c>
      <c r="L219" s="57" t="s">
        <v>564</v>
      </c>
      <c r="M219" s="7"/>
    </row>
    <row r="220" spans="1:13" ht="62.1" customHeight="1">
      <c r="A220" s="7"/>
      <c r="B220" s="7"/>
      <c r="C220" s="7"/>
      <c r="D220" s="23"/>
      <c r="E220" s="23"/>
      <c r="F220" s="7"/>
      <c r="G220"/>
      <c r="H220"/>
      <c r="I220"/>
      <c r="J220" s="58" t="str">
        <f t="shared" si="11"/>
        <v/>
      </c>
      <c r="K220" s="57" t="s">
        <v>1597</v>
      </c>
      <c r="L220" s="57" t="s">
        <v>567</v>
      </c>
      <c r="M220" s="7"/>
    </row>
    <row r="221" spans="1:13" ht="62.1" customHeight="1">
      <c r="A221" s="7"/>
      <c r="B221" s="7"/>
      <c r="C221" s="7"/>
      <c r="D221" s="23"/>
      <c r="E221" s="23"/>
      <c r="F221" s="7"/>
      <c r="G221"/>
      <c r="H221"/>
      <c r="I221"/>
      <c r="J221" s="58" t="str">
        <f t="shared" si="11"/>
        <v/>
      </c>
      <c r="K221" s="57" t="s">
        <v>1598</v>
      </c>
      <c r="L221" s="57" t="s">
        <v>570</v>
      </c>
      <c r="M221" s="7"/>
    </row>
    <row r="222" spans="1:13" ht="62.1" customHeight="1">
      <c r="A222" s="7"/>
      <c r="B222" s="7"/>
      <c r="C222" s="7"/>
      <c r="D222" s="23"/>
      <c r="E222" s="23"/>
      <c r="F222" s="7"/>
      <c r="G222"/>
      <c r="H222"/>
      <c r="I222"/>
      <c r="J222" s="111" t="str">
        <f t="shared" si="11"/>
        <v/>
      </c>
      <c r="K222" s="57" t="s">
        <v>1599</v>
      </c>
      <c r="L222" s="57" t="s">
        <v>572</v>
      </c>
      <c r="M222" s="7"/>
    </row>
    <row r="223" spans="1:13" ht="62.1" customHeight="1">
      <c r="A223" s="7"/>
      <c r="B223" s="7"/>
      <c r="C223" s="7"/>
      <c r="D223" s="23"/>
      <c r="E223" s="23"/>
      <c r="F223" s="7"/>
      <c r="G223"/>
      <c r="H223"/>
      <c r="I223"/>
      <c r="J223" s="111" t="str">
        <f t="shared" si="11"/>
        <v/>
      </c>
      <c r="K223" s="57" t="s">
        <v>1600</v>
      </c>
      <c r="L223" s="57" t="s">
        <v>575</v>
      </c>
      <c r="M223" s="7"/>
    </row>
    <row r="224" spans="1:13" ht="62.1" customHeight="1">
      <c r="A224" s="7"/>
      <c r="B224" s="7"/>
      <c r="C224" s="7"/>
      <c r="D224" s="23"/>
      <c r="E224" s="23"/>
      <c r="F224" s="7"/>
      <c r="G224"/>
      <c r="H224"/>
      <c r="I224"/>
      <c r="J224" s="111" t="str">
        <f t="shared" si="11"/>
        <v/>
      </c>
      <c r="K224" s="57" t="s">
        <v>1601</v>
      </c>
      <c r="L224" s="57" t="s">
        <v>577</v>
      </c>
      <c r="M224" s="7"/>
    </row>
    <row r="225" spans="1:13" ht="62.1" customHeight="1">
      <c r="A225" s="7"/>
      <c r="B225" s="7"/>
      <c r="C225" s="7"/>
      <c r="D225" s="23"/>
      <c r="E225" s="23"/>
      <c r="F225" s="7"/>
      <c r="G225"/>
      <c r="H225"/>
      <c r="I225"/>
      <c r="J225" s="111" t="str">
        <f t="shared" si="11"/>
        <v/>
      </c>
      <c r="K225" s="57" t="s">
        <v>1602</v>
      </c>
      <c r="L225" s="57" t="s">
        <v>579</v>
      </c>
      <c r="M225" s="7"/>
    </row>
    <row r="226" spans="1:13" ht="62.1" customHeight="1">
      <c r="A226" s="7"/>
      <c r="B226" s="7"/>
      <c r="C226" s="7"/>
      <c r="D226" s="23"/>
      <c r="E226" s="23"/>
      <c r="F226" s="7"/>
      <c r="G226"/>
      <c r="H226"/>
      <c r="I226"/>
      <c r="J226" s="111" t="str">
        <f t="shared" si="11"/>
        <v/>
      </c>
      <c r="K226" s="57" t="s">
        <v>1603</v>
      </c>
      <c r="L226" s="57" t="s">
        <v>581</v>
      </c>
      <c r="M226" s="7"/>
    </row>
    <row r="227" spans="1:13" ht="62.1" customHeight="1">
      <c r="A227" s="7"/>
      <c r="B227" s="7"/>
      <c r="C227" s="7"/>
      <c r="D227" s="23"/>
      <c r="E227" s="23"/>
      <c r="F227" s="7"/>
      <c r="G227"/>
      <c r="H227"/>
      <c r="I227"/>
      <c r="J227" s="111" t="str">
        <f t="shared" si="11"/>
        <v/>
      </c>
      <c r="K227" s="57" t="s">
        <v>1604</v>
      </c>
      <c r="L227" s="57" t="s">
        <v>583</v>
      </c>
      <c r="M227" s="7"/>
    </row>
    <row r="228" spans="1:13" ht="62.1" customHeight="1">
      <c r="A228" s="7"/>
      <c r="B228" s="7"/>
      <c r="C228" s="7"/>
      <c r="D228" s="23"/>
      <c r="E228" s="23"/>
      <c r="F228" s="7"/>
      <c r="G228"/>
      <c r="H228"/>
      <c r="I228"/>
      <c r="J228" s="132" t="str">
        <f t="shared" si="11"/>
        <v/>
      </c>
      <c r="K228" s="57" t="s">
        <v>1605</v>
      </c>
      <c r="L228" s="57" t="s">
        <v>585</v>
      </c>
      <c r="M228" s="7"/>
    </row>
    <row r="229" spans="1:13" ht="62.1" customHeight="1">
      <c r="A229" s="7"/>
      <c r="B229" s="7"/>
      <c r="C229" s="7"/>
      <c r="D229" s="23"/>
      <c r="E229" s="23"/>
      <c r="F229" s="7"/>
      <c r="G229"/>
      <c r="H229"/>
      <c r="I229"/>
      <c r="J229" s="132" t="str">
        <f t="shared" si="11"/>
        <v/>
      </c>
      <c r="K229" s="57" t="s">
        <v>1606</v>
      </c>
      <c r="L229" s="57" t="s">
        <v>587</v>
      </c>
      <c r="M229" s="7"/>
    </row>
    <row r="230" spans="1:13" ht="62.1" customHeight="1">
      <c r="A230" s="7"/>
      <c r="B230" s="7"/>
      <c r="C230" s="7"/>
      <c r="D230" s="23"/>
      <c r="E230" s="23"/>
      <c r="F230" s="7"/>
      <c r="G230"/>
      <c r="H230"/>
      <c r="I230"/>
      <c r="J230" s="97" t="str">
        <f t="shared" si="11"/>
        <v/>
      </c>
      <c r="K230" s="57" t="s">
        <v>1607</v>
      </c>
      <c r="L230" s="57" t="s">
        <v>589</v>
      </c>
      <c r="M230" s="7"/>
    </row>
    <row r="231" spans="1:13" ht="62.1" customHeight="1">
      <c r="A231" s="7"/>
      <c r="B231" s="7"/>
      <c r="C231" s="7"/>
      <c r="D231" s="23"/>
      <c r="E231" s="23"/>
      <c r="F231" s="7"/>
      <c r="G231"/>
      <c r="H231"/>
      <c r="I231"/>
      <c r="J231" s="97" t="str">
        <f t="shared" si="11"/>
        <v/>
      </c>
      <c r="K231" s="57" t="s">
        <v>1608</v>
      </c>
      <c r="L231" s="57" t="s">
        <v>591</v>
      </c>
      <c r="M231" s="7"/>
    </row>
    <row r="232" spans="1:13" ht="62.1" customHeight="1">
      <c r="A232" s="7"/>
      <c r="B232" s="7"/>
      <c r="C232" s="7"/>
      <c r="D232" s="23"/>
      <c r="E232" s="23"/>
      <c r="F232" s="7"/>
      <c r="G232"/>
      <c r="H232"/>
      <c r="I232"/>
      <c r="J232" s="130" t="str">
        <f t="shared" si="11"/>
        <v/>
      </c>
      <c r="K232" s="57" t="s">
        <v>1609</v>
      </c>
      <c r="L232" s="57" t="s">
        <v>593</v>
      </c>
      <c r="M232" s="7"/>
    </row>
    <row r="233" spans="1:13" ht="62.1" customHeight="1">
      <c r="A233" s="7"/>
      <c r="B233" s="7"/>
      <c r="C233" s="7"/>
      <c r="D233" s="23"/>
      <c r="E233" s="23"/>
      <c r="F233" s="7"/>
      <c r="G233"/>
      <c r="H233"/>
      <c r="I233"/>
      <c r="J233" s="130" t="str">
        <f t="shared" si="11"/>
        <v/>
      </c>
      <c r="K233" s="57" t="s">
        <v>1610</v>
      </c>
      <c r="L233" s="57" t="s">
        <v>595</v>
      </c>
      <c r="M233" s="7"/>
    </row>
    <row r="234" spans="1:13" ht="62.1" customHeight="1">
      <c r="A234" s="7"/>
      <c r="B234" s="7"/>
      <c r="C234" s="7"/>
      <c r="D234" s="23"/>
      <c r="E234" s="23"/>
      <c r="F234" s="7"/>
      <c r="G234"/>
      <c r="H234"/>
      <c r="I234"/>
      <c r="J234" s="99" t="str">
        <f t="shared" si="11"/>
        <v/>
      </c>
      <c r="K234" s="57" t="s">
        <v>1611</v>
      </c>
      <c r="L234" s="57" t="s">
        <v>597</v>
      </c>
      <c r="M234" s="7"/>
    </row>
    <row r="235" spans="1:13" ht="62.1" customHeight="1">
      <c r="A235" s="7"/>
      <c r="B235" s="7"/>
      <c r="C235" s="7"/>
      <c r="D235" s="23"/>
      <c r="E235" s="23"/>
      <c r="F235" s="7"/>
      <c r="G235"/>
      <c r="H235"/>
      <c r="I235"/>
      <c r="J235" s="99" t="str">
        <f t="shared" si="11"/>
        <v/>
      </c>
      <c r="K235" s="57" t="s">
        <v>1612</v>
      </c>
      <c r="L235" s="57" t="s">
        <v>600</v>
      </c>
      <c r="M235" s="7"/>
    </row>
    <row r="236" spans="1:13" ht="62.1" customHeight="1">
      <c r="A236" s="7"/>
      <c r="B236" s="7"/>
      <c r="C236" s="7"/>
      <c r="D236" s="23"/>
      <c r="E236" s="23"/>
      <c r="F236" s="7"/>
      <c r="G236"/>
      <c r="H236"/>
      <c r="I236"/>
      <c r="J236" s="99" t="str">
        <f t="shared" si="11"/>
        <v/>
      </c>
      <c r="K236" s="57" t="s">
        <v>1613</v>
      </c>
      <c r="L236" s="57" t="s">
        <v>603</v>
      </c>
      <c r="M236" s="7"/>
    </row>
    <row r="237" spans="1:13" ht="62.1" customHeight="1">
      <c r="A237" s="7"/>
      <c r="B237" s="7"/>
      <c r="C237" s="7"/>
      <c r="D237" s="23"/>
      <c r="E237" s="23"/>
      <c r="F237" s="7"/>
      <c r="G237"/>
      <c r="H237"/>
      <c r="I237"/>
      <c r="J237" s="99" t="str">
        <f t="shared" si="11"/>
        <v/>
      </c>
      <c r="K237" s="57" t="s">
        <v>1614</v>
      </c>
      <c r="L237" s="57" t="s">
        <v>605</v>
      </c>
      <c r="M237" s="7"/>
    </row>
    <row r="238" spans="1:13" ht="62.1" customHeight="1">
      <c r="A238" s="7"/>
      <c r="B238" s="7"/>
      <c r="C238" s="7"/>
      <c r="D238" s="23"/>
      <c r="E238" s="23"/>
      <c r="F238" s="7"/>
      <c r="G238"/>
      <c r="H238"/>
      <c r="I238"/>
      <c r="J238" s="99" t="str">
        <f t="shared" si="11"/>
        <v/>
      </c>
      <c r="K238" s="57" t="s">
        <v>1615</v>
      </c>
      <c r="L238" s="57" t="s">
        <v>608</v>
      </c>
      <c r="M238" s="7"/>
    </row>
    <row r="239" spans="1:13" ht="62.1" customHeight="1">
      <c r="A239" s="7"/>
      <c r="B239" s="7"/>
      <c r="C239" s="7"/>
      <c r="D239" s="23"/>
      <c r="E239" s="23"/>
      <c r="F239" s="7"/>
      <c r="G239"/>
      <c r="H239"/>
      <c r="I239"/>
      <c r="J239" s="99" t="str">
        <f t="shared" si="11"/>
        <v/>
      </c>
      <c r="K239" s="57" t="s">
        <v>1616</v>
      </c>
      <c r="L239" s="57" t="s">
        <v>611</v>
      </c>
      <c r="M239" s="7"/>
    </row>
    <row r="240" spans="1:13" ht="62.1" customHeight="1">
      <c r="A240" s="7"/>
      <c r="B240" s="7"/>
      <c r="C240" s="7"/>
      <c r="D240" s="23"/>
      <c r="E240" s="23"/>
      <c r="F240" s="7"/>
      <c r="G240"/>
      <c r="H240"/>
      <c r="I240"/>
      <c r="J240" s="99" t="str">
        <f t="shared" si="11"/>
        <v/>
      </c>
      <c r="K240" s="57" t="s">
        <v>1446</v>
      </c>
      <c r="L240" s="57" t="s">
        <v>613</v>
      </c>
      <c r="M240" s="7"/>
    </row>
    <row r="241" spans="1:13" ht="62.1" customHeight="1">
      <c r="A241" s="7"/>
      <c r="B241" s="7"/>
      <c r="C241" s="7"/>
      <c r="D241" s="23"/>
      <c r="E241" s="23"/>
      <c r="F241" s="7"/>
      <c r="G241"/>
      <c r="H241"/>
      <c r="I241"/>
      <c r="J241" s="99" t="str">
        <f t="shared" si="11"/>
        <v/>
      </c>
      <c r="K241" s="58" t="s">
        <v>1448</v>
      </c>
      <c r="L241" s="58" t="s">
        <v>615</v>
      </c>
      <c r="M241" s="7"/>
    </row>
    <row r="242" spans="1:13" ht="62.1" customHeight="1">
      <c r="A242" s="7"/>
      <c r="B242" s="7"/>
      <c r="C242" s="7"/>
      <c r="D242" s="23"/>
      <c r="E242" s="23"/>
      <c r="F242" s="7"/>
      <c r="G242"/>
      <c r="H242"/>
      <c r="I242"/>
      <c r="J242" s="99" t="str">
        <f t="shared" si="11"/>
        <v/>
      </c>
      <c r="K242" s="58" t="s">
        <v>1617</v>
      </c>
      <c r="L242" s="58" t="s">
        <v>617</v>
      </c>
      <c r="M242" s="7"/>
    </row>
    <row r="243" spans="1:13" ht="62.1" customHeight="1">
      <c r="A243" s="7"/>
      <c r="B243" s="7"/>
      <c r="C243" s="7"/>
      <c r="D243" s="23"/>
      <c r="E243" s="23"/>
      <c r="F243" s="7"/>
      <c r="G243"/>
      <c r="H243"/>
      <c r="I243"/>
      <c r="J243" s="99" t="str">
        <f t="shared" si="11"/>
        <v/>
      </c>
      <c r="K243" s="58" t="s">
        <v>1618</v>
      </c>
      <c r="L243" s="58" t="s">
        <v>620</v>
      </c>
      <c r="M243" s="7"/>
    </row>
    <row r="244" spans="1:13" ht="62.1" customHeight="1">
      <c r="A244" s="7"/>
      <c r="B244" s="7"/>
      <c r="C244" s="7"/>
      <c r="D244" s="23"/>
      <c r="E244" s="23"/>
      <c r="F244" s="7"/>
      <c r="G244"/>
      <c r="H244"/>
      <c r="I244"/>
      <c r="J244" s="99" t="str">
        <f t="shared" si="11"/>
        <v/>
      </c>
      <c r="K244" s="58" t="s">
        <v>1619</v>
      </c>
      <c r="L244" s="58" t="s">
        <v>623</v>
      </c>
      <c r="M244" s="7"/>
    </row>
    <row r="245" spans="1:13" ht="62.1" customHeight="1">
      <c r="A245" s="7"/>
      <c r="B245" s="7"/>
      <c r="C245" s="7"/>
      <c r="D245" s="23"/>
      <c r="E245" s="23"/>
      <c r="F245" s="7"/>
      <c r="G245"/>
      <c r="H245"/>
      <c r="I245"/>
      <c r="J245" s="99" t="str">
        <f t="shared" si="11"/>
        <v/>
      </c>
      <c r="K245" s="58" t="s">
        <v>1620</v>
      </c>
      <c r="L245" s="58" t="s">
        <v>626</v>
      </c>
      <c r="M245" s="7"/>
    </row>
    <row r="246" spans="1:13" ht="62.1" customHeight="1">
      <c r="A246" s="7"/>
      <c r="B246" s="7"/>
      <c r="C246" s="7"/>
      <c r="D246" s="23"/>
      <c r="E246" s="23"/>
      <c r="F246" s="7"/>
      <c r="G246"/>
      <c r="H246"/>
      <c r="I246"/>
      <c r="J246" s="99" t="str">
        <f t="shared" si="11"/>
        <v/>
      </c>
      <c r="K246" s="111" t="s">
        <v>1621</v>
      </c>
      <c r="L246" s="111" t="s">
        <v>629</v>
      </c>
      <c r="M246" s="7"/>
    </row>
    <row r="247" spans="1:13" ht="62.1" customHeight="1">
      <c r="A247" s="7"/>
      <c r="B247" s="7"/>
      <c r="C247" s="7"/>
      <c r="D247" s="23"/>
      <c r="E247" s="23"/>
      <c r="F247" s="7"/>
      <c r="G247"/>
      <c r="H247"/>
      <c r="I247"/>
      <c r="J247" s="99" t="str">
        <f t="shared" si="11"/>
        <v/>
      </c>
      <c r="K247" s="111" t="s">
        <v>1446</v>
      </c>
      <c r="L247" s="111" t="s">
        <v>630</v>
      </c>
      <c r="M247" s="7"/>
    </row>
    <row r="248" spans="1:13" ht="62.1" customHeight="1">
      <c r="A248" s="7"/>
      <c r="B248" s="7"/>
      <c r="C248" s="7"/>
      <c r="D248" s="23"/>
      <c r="E248" s="23"/>
      <c r="F248" s="7"/>
      <c r="G248"/>
      <c r="H248"/>
      <c r="I248"/>
      <c r="J248" s="99" t="str">
        <f t="shared" si="11"/>
        <v/>
      </c>
      <c r="K248" s="111" t="s">
        <v>1622</v>
      </c>
      <c r="L248" s="111" t="s">
        <v>632</v>
      </c>
      <c r="M248" s="7"/>
    </row>
    <row r="249" spans="1:13" ht="62.1" customHeight="1">
      <c r="A249" s="7"/>
      <c r="B249" s="7"/>
      <c r="C249" s="7"/>
      <c r="D249" s="23"/>
      <c r="E249" s="23"/>
      <c r="F249" s="7"/>
      <c r="G249"/>
      <c r="H249"/>
      <c r="I249"/>
      <c r="J249" s="99" t="str">
        <f t="shared" si="11"/>
        <v/>
      </c>
      <c r="K249" s="111" t="s">
        <v>1562</v>
      </c>
      <c r="L249" s="111" t="s">
        <v>634</v>
      </c>
      <c r="M249" s="7"/>
    </row>
    <row r="250" spans="1:13" ht="62.1" customHeight="1">
      <c r="A250" s="7"/>
      <c r="B250" s="7"/>
      <c r="C250" s="7"/>
      <c r="D250" s="23"/>
      <c r="E250" s="23"/>
      <c r="F250" s="7"/>
      <c r="G250"/>
      <c r="H250"/>
      <c r="I250"/>
      <c r="J250" s="99" t="str">
        <f t="shared" si="11"/>
        <v/>
      </c>
      <c r="K250" s="111" t="s">
        <v>1623</v>
      </c>
      <c r="L250" s="111" t="s">
        <v>637</v>
      </c>
      <c r="M250" s="7"/>
    </row>
    <row r="251" spans="1:13" ht="62.1" customHeight="1">
      <c r="A251" s="7"/>
      <c r="B251" s="7"/>
      <c r="C251" s="7"/>
      <c r="D251" s="23"/>
      <c r="E251" s="23"/>
      <c r="F251" s="7"/>
      <c r="G251"/>
      <c r="H251"/>
      <c r="I251"/>
      <c r="J251" s="55" t="str">
        <f t="shared" si="11"/>
        <v/>
      </c>
      <c r="K251" s="111" t="s">
        <v>1624</v>
      </c>
      <c r="L251" s="111" t="s">
        <v>639</v>
      </c>
      <c r="M251" s="7"/>
    </row>
    <row r="252" spans="1:13" ht="62.1" customHeight="1">
      <c r="A252" s="7"/>
      <c r="B252" s="7"/>
      <c r="C252" s="7"/>
      <c r="D252" s="23"/>
      <c r="E252" s="23"/>
      <c r="F252" s="7"/>
      <c r="G252"/>
      <c r="H252"/>
      <c r="I252"/>
      <c r="J252" s="55" t="str">
        <f t="shared" si="11"/>
        <v/>
      </c>
      <c r="K252" s="131" t="s">
        <v>1625</v>
      </c>
      <c r="L252" s="131" t="s">
        <v>642</v>
      </c>
      <c r="M252" s="7"/>
    </row>
    <row r="253" spans="1:13" ht="62.1" customHeight="1">
      <c r="A253" s="7"/>
      <c r="B253" s="7"/>
      <c r="C253" s="7"/>
      <c r="D253" s="23"/>
      <c r="E253" s="23"/>
      <c r="F253" s="7"/>
      <c r="G253"/>
      <c r="H253"/>
      <c r="I253"/>
      <c r="J253" s="55" t="str">
        <f t="shared" si="11"/>
        <v/>
      </c>
      <c r="K253" s="131" t="s">
        <v>1626</v>
      </c>
      <c r="L253" s="131" t="s">
        <v>645</v>
      </c>
      <c r="M253" s="7"/>
    </row>
    <row r="254" spans="1:13" ht="62.1" customHeight="1">
      <c r="A254" s="7"/>
      <c r="B254" s="7"/>
      <c r="C254" s="7"/>
      <c r="D254" s="23"/>
      <c r="E254" s="23"/>
      <c r="F254" s="7"/>
      <c r="G254"/>
      <c r="H254"/>
      <c r="I254"/>
      <c r="J254" s="55" t="str">
        <f t="shared" si="11"/>
        <v/>
      </c>
      <c r="K254" s="131" t="s">
        <v>1448</v>
      </c>
      <c r="L254" s="131" t="s">
        <v>647</v>
      </c>
      <c r="M254" s="7"/>
    </row>
    <row r="255" spans="1:13" ht="62.1" customHeight="1">
      <c r="A255" s="7"/>
      <c r="B255" s="7"/>
      <c r="C255" s="7"/>
      <c r="D255" s="23"/>
      <c r="E255" s="23"/>
      <c r="F255" s="7"/>
      <c r="G255"/>
      <c r="H255"/>
      <c r="I255"/>
      <c r="J255" s="55" t="str">
        <f t="shared" si="11"/>
        <v/>
      </c>
      <c r="K255" s="97" t="s">
        <v>1627</v>
      </c>
      <c r="L255" s="97" t="s">
        <v>649</v>
      </c>
      <c r="M255" s="7"/>
    </row>
    <row r="256" spans="1:13" ht="62.1" customHeight="1">
      <c r="A256" s="7"/>
      <c r="B256" s="7"/>
      <c r="C256" s="7"/>
      <c r="D256" s="23"/>
      <c r="E256" s="23"/>
      <c r="F256" s="7"/>
      <c r="G256"/>
      <c r="H256"/>
      <c r="I256"/>
      <c r="J256" s="55" t="str">
        <f t="shared" si="11"/>
        <v/>
      </c>
      <c r="K256" s="97" t="s">
        <v>1628</v>
      </c>
      <c r="L256" s="97" t="s">
        <v>651</v>
      </c>
      <c r="M256" s="7"/>
    </row>
    <row r="257" spans="1:13" ht="62.1" customHeight="1">
      <c r="A257" s="7"/>
      <c r="B257" s="7"/>
      <c r="C257" s="7"/>
      <c r="D257" s="23"/>
      <c r="E257" s="23"/>
      <c r="F257" s="7"/>
      <c r="G257"/>
      <c r="H257"/>
      <c r="I257"/>
      <c r="J257" s="91" t="str">
        <f t="shared" si="11"/>
        <v/>
      </c>
      <c r="K257" s="130" t="s">
        <v>1629</v>
      </c>
      <c r="L257" s="130" t="s">
        <v>654</v>
      </c>
      <c r="M257" s="7"/>
    </row>
    <row r="258" spans="1:13" ht="62.1" customHeight="1">
      <c r="A258" s="7"/>
      <c r="B258" s="7"/>
      <c r="C258" s="7"/>
      <c r="D258" s="23"/>
      <c r="E258" s="23"/>
      <c r="F258" s="7"/>
      <c r="G258"/>
      <c r="H258"/>
      <c r="I258"/>
      <c r="J258" s="91" t="str">
        <f t="shared" ref="J258:J314" si="12">_xlfn.CONCAT(H258,I258)</f>
        <v/>
      </c>
      <c r="K258" s="130" t="s">
        <v>1448</v>
      </c>
      <c r="L258" s="130" t="s">
        <v>656</v>
      </c>
      <c r="M258" s="7"/>
    </row>
    <row r="259" spans="1:13" ht="62.1" customHeight="1">
      <c r="A259" s="7"/>
      <c r="B259" s="7"/>
      <c r="C259" s="7"/>
      <c r="D259" s="23"/>
      <c r="E259" s="23"/>
      <c r="F259" s="7"/>
      <c r="G259"/>
      <c r="H259"/>
      <c r="I259"/>
      <c r="J259" s="91" t="str">
        <f t="shared" si="12"/>
        <v/>
      </c>
      <c r="K259" s="130" t="s">
        <v>1630</v>
      </c>
      <c r="L259" s="130" t="s">
        <v>658</v>
      </c>
      <c r="M259" s="7"/>
    </row>
    <row r="260" spans="1:13" ht="62.1" customHeight="1">
      <c r="A260" s="7"/>
      <c r="B260" s="7"/>
      <c r="C260" s="7"/>
      <c r="D260" s="23"/>
      <c r="E260" s="23"/>
      <c r="F260" s="7"/>
      <c r="G260"/>
      <c r="H260"/>
      <c r="I260"/>
      <c r="J260" s="91" t="str">
        <f t="shared" si="12"/>
        <v/>
      </c>
      <c r="K260" s="99" t="s">
        <v>1631</v>
      </c>
      <c r="L260" s="99" t="s">
        <v>660</v>
      </c>
      <c r="M260" s="7"/>
    </row>
    <row r="261" spans="1:13" ht="62.1" customHeight="1">
      <c r="A261" s="7"/>
      <c r="B261" s="7"/>
      <c r="C261" s="7"/>
      <c r="D261" s="23"/>
      <c r="E261" s="23"/>
      <c r="F261" s="7"/>
      <c r="G261"/>
      <c r="H261"/>
      <c r="I261"/>
      <c r="J261" s="91" t="str">
        <f t="shared" si="12"/>
        <v/>
      </c>
      <c r="K261" s="99" t="s">
        <v>1632</v>
      </c>
      <c r="L261" s="99" t="s">
        <v>662</v>
      </c>
      <c r="M261" s="7"/>
    </row>
    <row r="262" spans="1:13" ht="62.1" customHeight="1">
      <c r="A262" s="7"/>
      <c r="B262" s="7"/>
      <c r="C262" s="7"/>
      <c r="D262" s="23"/>
      <c r="E262" s="23"/>
      <c r="F262" s="7"/>
      <c r="G262"/>
      <c r="H262"/>
      <c r="I262"/>
      <c r="J262" s="91" t="str">
        <f t="shared" si="12"/>
        <v/>
      </c>
      <c r="K262" s="99" t="s">
        <v>1633</v>
      </c>
      <c r="L262" s="99" t="s">
        <v>665</v>
      </c>
      <c r="M262" s="7"/>
    </row>
    <row r="263" spans="1:13" ht="62.1" customHeight="1">
      <c r="A263" s="7"/>
      <c r="B263" s="7"/>
      <c r="C263" s="7"/>
      <c r="D263" s="23"/>
      <c r="E263" s="23"/>
      <c r="F263" s="7"/>
      <c r="G263"/>
      <c r="H263"/>
      <c r="I263"/>
      <c r="J263" s="91" t="str">
        <f t="shared" si="12"/>
        <v/>
      </c>
      <c r="K263" s="99" t="s">
        <v>1634</v>
      </c>
      <c r="L263" s="99" t="s">
        <v>668</v>
      </c>
      <c r="M263" s="7"/>
    </row>
    <row r="264" spans="1:13" ht="62.1" customHeight="1">
      <c r="A264" s="7"/>
      <c r="B264" s="7"/>
      <c r="C264" s="7"/>
      <c r="D264" s="23"/>
      <c r="E264" s="23"/>
      <c r="F264" s="7"/>
      <c r="G264"/>
      <c r="H264"/>
      <c r="I264"/>
      <c r="J264" s="45" t="str">
        <f t="shared" si="12"/>
        <v/>
      </c>
      <c r="K264" s="99" t="s">
        <v>1635</v>
      </c>
      <c r="L264" s="99" t="s">
        <v>671</v>
      </c>
      <c r="M264" s="7"/>
    </row>
    <row r="265" spans="1:13" ht="62.1" customHeight="1">
      <c r="A265" s="7"/>
      <c r="B265" s="7"/>
      <c r="C265" s="7"/>
      <c r="D265" s="23"/>
      <c r="E265" s="23"/>
      <c r="F265" s="7"/>
      <c r="G265"/>
      <c r="H265"/>
      <c r="I265"/>
      <c r="J265" s="45" t="str">
        <f t="shared" si="12"/>
        <v/>
      </c>
      <c r="K265" s="99" t="s">
        <v>1636</v>
      </c>
      <c r="L265" s="99" t="s">
        <v>674</v>
      </c>
      <c r="M265" s="7"/>
    </row>
    <row r="266" spans="1:13" ht="62.1" customHeight="1">
      <c r="A266" s="7"/>
      <c r="B266" s="7"/>
      <c r="C266" s="7"/>
      <c r="D266" s="23"/>
      <c r="E266" s="23"/>
      <c r="F266" s="7"/>
      <c r="G266"/>
      <c r="H266"/>
      <c r="I266"/>
      <c r="J266" s="45" t="str">
        <f t="shared" si="12"/>
        <v/>
      </c>
      <c r="K266" s="99" t="s">
        <v>1637</v>
      </c>
      <c r="L266" s="99" t="s">
        <v>677</v>
      </c>
      <c r="M266" s="7"/>
    </row>
    <row r="267" spans="1:13" ht="62.1" customHeight="1">
      <c r="A267" s="7"/>
      <c r="B267" s="7"/>
      <c r="C267" s="7"/>
      <c r="D267" s="23"/>
      <c r="E267" s="23"/>
      <c r="F267" s="7"/>
      <c r="G267"/>
      <c r="H267"/>
      <c r="I267"/>
      <c r="J267" s="45" t="str">
        <f t="shared" si="12"/>
        <v/>
      </c>
      <c r="K267" s="99" t="s">
        <v>1638</v>
      </c>
      <c r="L267" s="99" t="s">
        <v>679</v>
      </c>
      <c r="M267" s="7"/>
    </row>
    <row r="268" spans="1:13" ht="62.1" customHeight="1">
      <c r="A268" s="7"/>
      <c r="B268" s="7"/>
      <c r="C268" s="7"/>
      <c r="D268" s="23"/>
      <c r="E268" s="23"/>
      <c r="F268" s="7"/>
      <c r="G268"/>
      <c r="H268"/>
      <c r="I268"/>
      <c r="J268" s="45" t="str">
        <f t="shared" si="12"/>
        <v/>
      </c>
      <c r="K268" s="99" t="s">
        <v>1639</v>
      </c>
      <c r="L268" s="99" t="s">
        <v>682</v>
      </c>
      <c r="M268" s="7"/>
    </row>
    <row r="269" spans="1:13" ht="62.1" customHeight="1">
      <c r="A269" s="7"/>
      <c r="B269" s="7"/>
      <c r="C269" s="7"/>
      <c r="D269" s="23"/>
      <c r="E269" s="23"/>
      <c r="F269" s="7"/>
      <c r="G269"/>
      <c r="H269"/>
      <c r="I269"/>
      <c r="J269" s="45" t="str">
        <f t="shared" si="12"/>
        <v/>
      </c>
      <c r="K269" s="99" t="s">
        <v>1640</v>
      </c>
      <c r="L269" s="99" t="s">
        <v>684</v>
      </c>
      <c r="M269" s="7"/>
    </row>
    <row r="270" spans="1:13" ht="62.1" customHeight="1">
      <c r="A270" s="7"/>
      <c r="B270" s="7"/>
      <c r="C270" s="7"/>
      <c r="D270" s="23"/>
      <c r="E270" s="23"/>
      <c r="F270" s="7"/>
      <c r="G270"/>
      <c r="H270"/>
      <c r="I270"/>
      <c r="J270" s="45" t="str">
        <f t="shared" si="12"/>
        <v/>
      </c>
      <c r="K270" s="99" t="s">
        <v>1641</v>
      </c>
      <c r="L270" s="99" t="s">
        <v>686</v>
      </c>
      <c r="M270" s="7"/>
    </row>
    <row r="271" spans="1:13" ht="62.1" customHeight="1">
      <c r="A271" s="7"/>
      <c r="B271" s="7"/>
      <c r="C271" s="7"/>
      <c r="D271" s="23"/>
      <c r="E271" s="23"/>
      <c r="F271" s="7"/>
      <c r="G271"/>
      <c r="H271"/>
      <c r="I271"/>
      <c r="J271" s="115" t="str">
        <f t="shared" si="12"/>
        <v/>
      </c>
      <c r="K271" s="99" t="s">
        <v>1642</v>
      </c>
      <c r="L271" s="99" t="s">
        <v>688</v>
      </c>
      <c r="M271" s="7"/>
    </row>
    <row r="272" spans="1:13" ht="62.1" customHeight="1">
      <c r="A272" s="7"/>
      <c r="B272" s="7"/>
      <c r="C272" s="7"/>
      <c r="D272" s="23"/>
      <c r="E272" s="23"/>
      <c r="F272" s="7"/>
      <c r="G272"/>
      <c r="H272"/>
      <c r="I272"/>
      <c r="J272" s="115" t="str">
        <f t="shared" si="12"/>
        <v/>
      </c>
      <c r="K272" s="99" t="s">
        <v>1643</v>
      </c>
      <c r="L272" s="99" t="s">
        <v>690</v>
      </c>
      <c r="M272" s="7"/>
    </row>
    <row r="273" spans="1:13" ht="62.1" customHeight="1">
      <c r="A273" s="7"/>
      <c r="B273" s="7"/>
      <c r="C273" s="7"/>
      <c r="D273" s="23"/>
      <c r="E273" s="23"/>
      <c r="F273" s="7"/>
      <c r="G273"/>
      <c r="H273"/>
      <c r="I273"/>
      <c r="J273" s="115" t="str">
        <f t="shared" si="12"/>
        <v/>
      </c>
      <c r="K273" s="99" t="s">
        <v>1644</v>
      </c>
      <c r="L273" s="99" t="s">
        <v>692</v>
      </c>
      <c r="M273" s="7"/>
    </row>
    <row r="274" spans="1:13" ht="62.1" customHeight="1">
      <c r="A274" s="7"/>
      <c r="B274" s="7"/>
      <c r="C274" s="7"/>
      <c r="D274" s="23"/>
      <c r="E274" s="23"/>
      <c r="F274" s="7"/>
      <c r="G274"/>
      <c r="H274"/>
      <c r="I274"/>
      <c r="J274" s="115" t="str">
        <f t="shared" si="12"/>
        <v/>
      </c>
      <c r="K274" s="99" t="s">
        <v>1645</v>
      </c>
      <c r="L274" s="99" t="s">
        <v>694</v>
      </c>
      <c r="M274" s="7"/>
    </row>
    <row r="275" spans="1:13" ht="62.1" customHeight="1">
      <c r="A275" s="7"/>
      <c r="B275" s="7"/>
      <c r="C275" s="7"/>
      <c r="D275" s="23"/>
      <c r="E275" s="23"/>
      <c r="F275" s="7"/>
      <c r="G275"/>
      <c r="H275"/>
      <c r="I275"/>
      <c r="J275" s="40" t="str">
        <f t="shared" si="12"/>
        <v/>
      </c>
      <c r="K275" s="99" t="s">
        <v>1646</v>
      </c>
      <c r="L275" s="99" t="s">
        <v>696</v>
      </c>
      <c r="M275" s="7"/>
    </row>
    <row r="276" spans="1:13" ht="62.1" customHeight="1">
      <c r="A276" s="7"/>
      <c r="B276" s="7"/>
      <c r="C276" s="7"/>
      <c r="D276" s="23"/>
      <c r="E276" s="23"/>
      <c r="F276" s="7"/>
      <c r="G276"/>
      <c r="H276"/>
      <c r="I276"/>
      <c r="J276" s="40" t="str">
        <f t="shared" si="12"/>
        <v/>
      </c>
      <c r="K276" s="99" t="s">
        <v>1647</v>
      </c>
      <c r="L276" s="99" t="s">
        <v>699</v>
      </c>
      <c r="M276" s="7"/>
    </row>
    <row r="277" spans="1:13" ht="62.1" customHeight="1">
      <c r="A277" s="7"/>
      <c r="B277" s="7"/>
      <c r="C277" s="7"/>
      <c r="D277" s="23"/>
      <c r="E277" s="23"/>
      <c r="F277" s="7"/>
      <c r="G277"/>
      <c r="H277"/>
      <c r="I277"/>
      <c r="J277" s="40" t="str">
        <f t="shared" si="12"/>
        <v/>
      </c>
      <c r="K277" s="99" t="s">
        <v>1648</v>
      </c>
      <c r="L277" s="99" t="s">
        <v>702</v>
      </c>
      <c r="M277" s="7"/>
    </row>
    <row r="278" spans="1:13" ht="62.1" customHeight="1">
      <c r="A278" s="7"/>
      <c r="B278" s="7"/>
      <c r="C278" s="7"/>
      <c r="D278" s="23"/>
      <c r="E278" s="23"/>
      <c r="F278" s="7"/>
      <c r="G278"/>
      <c r="H278"/>
      <c r="I278"/>
      <c r="J278" s="40" t="str">
        <f t="shared" si="12"/>
        <v/>
      </c>
      <c r="K278" s="99" t="s">
        <v>1649</v>
      </c>
      <c r="L278" s="99" t="s">
        <v>705</v>
      </c>
      <c r="M278" s="7"/>
    </row>
    <row r="279" spans="1:13" ht="62.1" customHeight="1">
      <c r="A279" s="7"/>
      <c r="B279" s="7"/>
      <c r="C279" s="7"/>
      <c r="D279" s="23"/>
      <c r="E279" s="23"/>
      <c r="F279" s="7"/>
      <c r="G279"/>
      <c r="H279"/>
      <c r="I279"/>
      <c r="J279" s="40" t="str">
        <f t="shared" si="12"/>
        <v/>
      </c>
      <c r="K279" s="99" t="s">
        <v>1650</v>
      </c>
      <c r="L279" s="99" t="s">
        <v>707</v>
      </c>
      <c r="M279" s="7"/>
    </row>
    <row r="280" spans="1:13" ht="66.599999999999994" customHeight="1">
      <c r="A280" s="7"/>
      <c r="B280" s="7"/>
      <c r="C280" s="7"/>
      <c r="D280" s="23"/>
      <c r="E280" s="23"/>
      <c r="F280" s="7"/>
      <c r="G280"/>
      <c r="H280"/>
      <c r="I280"/>
      <c r="J280" s="40" t="str">
        <f t="shared" si="12"/>
        <v/>
      </c>
      <c r="K280" s="99" t="s">
        <v>1447</v>
      </c>
      <c r="L280" s="99" t="s">
        <v>709</v>
      </c>
      <c r="M280" s="7"/>
    </row>
    <row r="281" spans="1:13" ht="62.1" customHeight="1">
      <c r="A281" s="7"/>
      <c r="B281" s="7"/>
      <c r="C281" s="7"/>
      <c r="D281" s="23"/>
      <c r="E281" s="23"/>
      <c r="F281" s="7"/>
      <c r="G281"/>
      <c r="H281"/>
      <c r="I281"/>
      <c r="J281" s="40" t="str">
        <f t="shared" si="12"/>
        <v/>
      </c>
      <c r="K281" s="99" t="s">
        <v>1651</v>
      </c>
      <c r="L281" s="99" t="s">
        <v>712</v>
      </c>
      <c r="M281" s="7"/>
    </row>
    <row r="282" spans="1:13" ht="62.1" customHeight="1">
      <c r="A282" s="7"/>
      <c r="B282" s="7"/>
      <c r="C282" s="7"/>
      <c r="D282" s="23"/>
      <c r="E282" s="23"/>
      <c r="F282" s="7"/>
      <c r="G282"/>
      <c r="H282"/>
      <c r="I282"/>
      <c r="J282" s="40" t="str">
        <f t="shared" si="12"/>
        <v/>
      </c>
      <c r="K282" s="99" t="s">
        <v>1652</v>
      </c>
      <c r="L282" s="99" t="s">
        <v>714</v>
      </c>
      <c r="M282" s="7"/>
    </row>
    <row r="283" spans="1:13" ht="62.1" customHeight="1">
      <c r="A283" s="7"/>
      <c r="B283" s="7"/>
      <c r="C283" s="7"/>
      <c r="D283" s="23"/>
      <c r="E283" s="23"/>
      <c r="F283" s="7"/>
      <c r="G283"/>
      <c r="H283"/>
      <c r="I283"/>
      <c r="J283" s="86" t="str">
        <f t="shared" si="12"/>
        <v/>
      </c>
      <c r="K283" s="99" t="s">
        <v>1653</v>
      </c>
      <c r="L283" s="99" t="s">
        <v>716</v>
      </c>
      <c r="M283" s="7"/>
    </row>
    <row r="284" spans="1:13" ht="62.1" customHeight="1">
      <c r="A284" s="7"/>
      <c r="B284" s="7"/>
      <c r="C284" s="7"/>
      <c r="D284" s="23"/>
      <c r="E284" s="23"/>
      <c r="F284" s="7"/>
      <c r="G284"/>
      <c r="H284"/>
      <c r="I284"/>
      <c r="J284" s="86" t="str">
        <f t="shared" si="12"/>
        <v/>
      </c>
      <c r="K284" s="99" t="s">
        <v>1654</v>
      </c>
      <c r="L284" s="99" t="s">
        <v>719</v>
      </c>
      <c r="M284" s="7"/>
    </row>
    <row r="285" spans="1:13" ht="62.1" customHeight="1">
      <c r="A285" s="7"/>
      <c r="B285" s="7"/>
      <c r="C285" s="7"/>
      <c r="D285" s="23"/>
      <c r="E285" s="23"/>
      <c r="F285" s="7"/>
      <c r="G285"/>
      <c r="H285"/>
      <c r="I285"/>
      <c r="J285" s="86" t="str">
        <f t="shared" si="12"/>
        <v/>
      </c>
      <c r="K285" s="99" t="s">
        <v>1655</v>
      </c>
      <c r="L285" s="99" t="s">
        <v>721</v>
      </c>
      <c r="M285" s="7"/>
    </row>
    <row r="286" spans="1:13" ht="62.1" customHeight="1">
      <c r="A286" s="7"/>
      <c r="B286" s="7"/>
      <c r="C286" s="7"/>
      <c r="D286" s="23"/>
      <c r="E286" s="23"/>
      <c r="F286" s="7"/>
      <c r="G286"/>
      <c r="H286"/>
      <c r="I286"/>
      <c r="J286" s="71" t="str">
        <f t="shared" si="12"/>
        <v/>
      </c>
      <c r="K286" s="99" t="s">
        <v>1656</v>
      </c>
      <c r="L286" s="99" t="s">
        <v>723</v>
      </c>
      <c r="M286" s="7"/>
    </row>
    <row r="287" spans="1:13" ht="62.1" customHeight="1">
      <c r="A287" s="7"/>
      <c r="B287" s="7"/>
      <c r="C287" s="7"/>
      <c r="D287" s="23"/>
      <c r="E287" s="23"/>
      <c r="F287" s="7"/>
      <c r="G287"/>
      <c r="H287"/>
      <c r="I287"/>
      <c r="J287" s="71" t="str">
        <f t="shared" si="12"/>
        <v/>
      </c>
      <c r="K287" s="99" t="s">
        <v>1657</v>
      </c>
      <c r="L287" s="99" t="s">
        <v>725</v>
      </c>
      <c r="M287" s="7"/>
    </row>
    <row r="288" spans="1:13" ht="62.1" customHeight="1">
      <c r="A288" s="7"/>
      <c r="B288" s="7"/>
      <c r="C288" s="7"/>
      <c r="D288" s="23"/>
      <c r="E288" s="23"/>
      <c r="F288" s="7"/>
      <c r="G288"/>
      <c r="H288"/>
      <c r="I288"/>
      <c r="J288" s="71" t="str">
        <f t="shared" si="12"/>
        <v/>
      </c>
      <c r="K288" s="99" t="s">
        <v>1658</v>
      </c>
      <c r="L288" s="99" t="s">
        <v>728</v>
      </c>
      <c r="M288" s="7"/>
    </row>
    <row r="289" spans="1:13" ht="62.1" customHeight="1">
      <c r="A289" s="7"/>
      <c r="B289" s="7"/>
      <c r="C289" s="7"/>
      <c r="D289" s="23"/>
      <c r="E289" s="23"/>
      <c r="F289" s="7"/>
      <c r="G289"/>
      <c r="H289"/>
      <c r="I289"/>
      <c r="J289" s="71" t="str">
        <f t="shared" si="12"/>
        <v/>
      </c>
      <c r="K289" s="55" t="s">
        <v>1659</v>
      </c>
      <c r="L289" s="55" t="s">
        <v>731</v>
      </c>
      <c r="M289" s="7"/>
    </row>
    <row r="290" spans="1:13" ht="62.1" customHeight="1">
      <c r="A290" s="7"/>
      <c r="B290" s="7"/>
      <c r="C290" s="7"/>
      <c r="D290" s="23"/>
      <c r="E290" s="23"/>
      <c r="F290" s="7"/>
      <c r="G290"/>
      <c r="H290"/>
      <c r="I290"/>
      <c r="J290" s="71" t="str">
        <f t="shared" si="12"/>
        <v/>
      </c>
      <c r="K290" s="55" t="s">
        <v>1660</v>
      </c>
      <c r="L290" s="55" t="s">
        <v>733</v>
      </c>
      <c r="M290" s="7"/>
    </row>
    <row r="291" spans="1:13" ht="62.1" customHeight="1">
      <c r="A291" s="7"/>
      <c r="B291" s="7"/>
      <c r="C291" s="7"/>
      <c r="D291" s="23"/>
      <c r="E291" s="23"/>
      <c r="F291" s="7"/>
      <c r="G291"/>
      <c r="H291"/>
      <c r="I291"/>
      <c r="J291" s="71" t="str">
        <f t="shared" si="12"/>
        <v/>
      </c>
      <c r="K291" s="55" t="s">
        <v>1661</v>
      </c>
      <c r="L291" s="55" t="s">
        <v>735</v>
      </c>
      <c r="M291" s="7"/>
    </row>
    <row r="292" spans="1:13" ht="62.1" customHeight="1">
      <c r="A292" s="7"/>
      <c r="B292" s="7"/>
      <c r="C292" s="7"/>
      <c r="D292" s="23"/>
      <c r="E292" s="23"/>
      <c r="F292" s="7"/>
      <c r="G292"/>
      <c r="H292"/>
      <c r="I292"/>
      <c r="J292" s="71" t="str">
        <f t="shared" si="12"/>
        <v/>
      </c>
      <c r="K292" s="55" t="s">
        <v>1662</v>
      </c>
      <c r="L292" s="55" t="s">
        <v>737</v>
      </c>
      <c r="M292" s="7"/>
    </row>
    <row r="293" spans="1:13" ht="62.1" customHeight="1">
      <c r="A293" s="7"/>
      <c r="B293" s="7"/>
      <c r="C293" s="7"/>
      <c r="D293" s="23"/>
      <c r="E293" s="23"/>
      <c r="F293" s="7"/>
      <c r="G293"/>
      <c r="H293"/>
      <c r="I293"/>
      <c r="J293" s="71" t="str">
        <f t="shared" si="12"/>
        <v/>
      </c>
      <c r="K293" s="55" t="s">
        <v>1663</v>
      </c>
      <c r="L293" s="55" t="s">
        <v>740</v>
      </c>
      <c r="M293" s="7"/>
    </row>
    <row r="294" spans="1:13" ht="62.1" customHeight="1">
      <c r="A294" s="7"/>
      <c r="B294" s="7"/>
      <c r="C294" s="7"/>
      <c r="D294" s="23"/>
      <c r="E294" s="23"/>
      <c r="F294" s="7"/>
      <c r="G294"/>
      <c r="H294"/>
      <c r="I294"/>
      <c r="J294" s="65" t="str">
        <f t="shared" si="12"/>
        <v/>
      </c>
      <c r="K294" s="55" t="s">
        <v>1664</v>
      </c>
      <c r="L294" s="55" t="s">
        <v>743</v>
      </c>
      <c r="M294" s="7"/>
    </row>
    <row r="295" spans="1:13" ht="62.1" customHeight="1">
      <c r="A295" s="7"/>
      <c r="B295" s="7"/>
      <c r="C295" s="7"/>
      <c r="D295" s="23"/>
      <c r="E295" s="23"/>
      <c r="F295" s="7"/>
      <c r="G295"/>
      <c r="H295"/>
      <c r="I295"/>
      <c r="J295" s="65" t="str">
        <f t="shared" si="12"/>
        <v/>
      </c>
      <c r="K295" s="55" t="s">
        <v>1446</v>
      </c>
      <c r="L295" s="55" t="s">
        <v>744</v>
      </c>
      <c r="M295" s="7"/>
    </row>
    <row r="296" spans="1:13" ht="62.1" customHeight="1">
      <c r="A296" s="7"/>
      <c r="B296" s="7"/>
      <c r="C296" s="7"/>
      <c r="D296" s="23"/>
      <c r="E296" s="23"/>
      <c r="F296" s="7"/>
      <c r="G296"/>
      <c r="H296"/>
      <c r="I296"/>
      <c r="J296" s="65" t="str">
        <f t="shared" si="12"/>
        <v/>
      </c>
      <c r="K296" s="55" t="s">
        <v>1447</v>
      </c>
      <c r="L296" s="55" t="s">
        <v>745</v>
      </c>
      <c r="M296" s="7"/>
    </row>
    <row r="297" spans="1:13" ht="62.1" customHeight="1">
      <c r="A297" s="7"/>
      <c r="B297" s="7"/>
      <c r="C297" s="7"/>
      <c r="D297" s="23"/>
      <c r="E297" s="23"/>
      <c r="F297" s="7"/>
      <c r="G297"/>
      <c r="H297"/>
      <c r="I297"/>
      <c r="J297" s="65" t="str">
        <f t="shared" si="12"/>
        <v/>
      </c>
      <c r="K297" s="91" t="s">
        <v>1665</v>
      </c>
      <c r="L297" s="91" t="s">
        <v>747</v>
      </c>
      <c r="M297" s="7"/>
    </row>
    <row r="298" spans="1:13" ht="62.1" customHeight="1">
      <c r="A298" s="7"/>
      <c r="B298" s="7"/>
      <c r="C298" s="7"/>
      <c r="D298" s="23"/>
      <c r="E298" s="23"/>
      <c r="F298" s="7"/>
      <c r="G298"/>
      <c r="H298"/>
      <c r="I298"/>
      <c r="J298" s="65" t="str">
        <f t="shared" si="12"/>
        <v/>
      </c>
      <c r="K298" s="91" t="s">
        <v>1666</v>
      </c>
      <c r="L298" s="91" t="s">
        <v>749</v>
      </c>
      <c r="M298" s="7"/>
    </row>
    <row r="299" spans="1:13" ht="62.1" customHeight="1">
      <c r="A299" s="7"/>
      <c r="B299" s="7"/>
      <c r="C299" s="7"/>
      <c r="D299" s="23"/>
      <c r="E299" s="23"/>
      <c r="F299" s="7"/>
      <c r="G299"/>
      <c r="H299"/>
      <c r="I299"/>
      <c r="J299" s="74" t="str">
        <f t="shared" si="12"/>
        <v/>
      </c>
      <c r="K299" s="91" t="s">
        <v>1446</v>
      </c>
      <c r="L299" s="91" t="s">
        <v>751</v>
      </c>
      <c r="M299" s="7"/>
    </row>
    <row r="300" spans="1:13" ht="62.1" customHeight="1">
      <c r="A300" s="7"/>
      <c r="B300" s="7"/>
      <c r="C300" s="7"/>
      <c r="D300" s="23"/>
      <c r="E300" s="23"/>
      <c r="F300" s="7"/>
      <c r="G300"/>
      <c r="H300"/>
      <c r="I300"/>
      <c r="J300" s="74" t="str">
        <f t="shared" si="12"/>
        <v/>
      </c>
      <c r="K300" s="91" t="s">
        <v>1447</v>
      </c>
      <c r="L300" s="91" t="s">
        <v>753</v>
      </c>
      <c r="M300" s="7"/>
    </row>
    <row r="301" spans="1:13" ht="62.1" customHeight="1">
      <c r="A301" s="7"/>
      <c r="B301" s="7"/>
      <c r="C301" s="7"/>
      <c r="D301" s="23"/>
      <c r="E301" s="23"/>
      <c r="F301" s="7"/>
      <c r="G301"/>
      <c r="H301"/>
      <c r="I301"/>
      <c r="J301" s="74" t="str">
        <f t="shared" si="12"/>
        <v/>
      </c>
      <c r="K301" s="91" t="s">
        <v>1667</v>
      </c>
      <c r="L301" s="91" t="s">
        <v>755</v>
      </c>
      <c r="M301" s="7"/>
    </row>
    <row r="302" spans="1:13" ht="62.1" customHeight="1">
      <c r="A302" s="7"/>
      <c r="B302" s="7"/>
      <c r="C302" s="7"/>
      <c r="D302" s="23"/>
      <c r="E302" s="23"/>
      <c r="F302" s="7"/>
      <c r="G302"/>
      <c r="H302"/>
      <c r="I302"/>
      <c r="J302" s="74" t="str">
        <f t="shared" si="12"/>
        <v/>
      </c>
      <c r="K302" s="91" t="s">
        <v>1533</v>
      </c>
      <c r="L302" s="91" t="s">
        <v>756</v>
      </c>
      <c r="M302" s="7"/>
    </row>
    <row r="303" spans="1:13" ht="62.1" customHeight="1">
      <c r="A303" s="7"/>
      <c r="B303" s="7"/>
      <c r="C303" s="7"/>
      <c r="D303" s="23"/>
      <c r="E303" s="23"/>
      <c r="F303" s="7"/>
      <c r="G303"/>
      <c r="H303"/>
      <c r="I303"/>
      <c r="J303" s="74" t="str">
        <f t="shared" si="12"/>
        <v/>
      </c>
      <c r="K303" s="91" t="s">
        <v>1668</v>
      </c>
      <c r="L303" s="91" t="s">
        <v>758</v>
      </c>
      <c r="M303" s="7"/>
    </row>
    <row r="304" spans="1:13" ht="62.1" customHeight="1">
      <c r="A304" s="7"/>
      <c r="B304" s="7"/>
      <c r="C304" s="7"/>
      <c r="D304" s="23"/>
      <c r="E304" s="23"/>
      <c r="F304" s="7"/>
      <c r="G304"/>
      <c r="H304"/>
      <c r="I304"/>
      <c r="J304" s="76" t="str">
        <f t="shared" si="12"/>
        <v/>
      </c>
      <c r="K304" s="91" t="s">
        <v>1669</v>
      </c>
      <c r="L304" s="91" t="s">
        <v>760</v>
      </c>
      <c r="M304" s="7"/>
    </row>
    <row r="305" spans="1:13" ht="62.1" customHeight="1">
      <c r="A305" s="7"/>
      <c r="B305" s="7"/>
      <c r="C305" s="7"/>
      <c r="D305" s="23"/>
      <c r="E305" s="23"/>
      <c r="F305" s="7"/>
      <c r="G305"/>
      <c r="H305"/>
      <c r="I305"/>
      <c r="J305" s="76" t="str">
        <f t="shared" si="12"/>
        <v/>
      </c>
      <c r="K305" s="91" t="s">
        <v>1670</v>
      </c>
      <c r="L305" s="91" t="s">
        <v>763</v>
      </c>
      <c r="M305" s="7"/>
    </row>
    <row r="306" spans="1:13" ht="62.1" customHeight="1">
      <c r="A306" s="7"/>
      <c r="B306" s="7"/>
      <c r="C306" s="7"/>
      <c r="D306" s="23"/>
      <c r="E306" s="23"/>
      <c r="F306" s="7"/>
      <c r="G306"/>
      <c r="H306"/>
      <c r="I306"/>
      <c r="J306" s="76" t="str">
        <f t="shared" si="12"/>
        <v/>
      </c>
      <c r="K306" s="91" t="s">
        <v>1671</v>
      </c>
      <c r="L306" s="91" t="s">
        <v>765</v>
      </c>
      <c r="M306" s="7"/>
    </row>
    <row r="307" spans="1:13" ht="62.1" customHeight="1">
      <c r="A307" s="7"/>
      <c r="B307" s="7"/>
      <c r="C307" s="7"/>
      <c r="D307" s="23"/>
      <c r="E307" s="23"/>
      <c r="F307" s="7"/>
      <c r="G307"/>
      <c r="H307"/>
      <c r="I307"/>
      <c r="J307" s="76" t="str">
        <f t="shared" si="12"/>
        <v/>
      </c>
      <c r="K307" s="91" t="s">
        <v>1672</v>
      </c>
      <c r="L307" s="91" t="s">
        <v>767</v>
      </c>
      <c r="M307" s="7"/>
    </row>
    <row r="308" spans="1:13" ht="62.1" customHeight="1">
      <c r="A308" s="7"/>
      <c r="B308" s="7"/>
      <c r="C308" s="7"/>
      <c r="D308" s="23"/>
      <c r="E308" s="23"/>
      <c r="F308" s="7"/>
      <c r="G308"/>
      <c r="H308"/>
      <c r="I308"/>
      <c r="J308" s="76" t="str">
        <f t="shared" si="12"/>
        <v/>
      </c>
      <c r="K308" s="91" t="s">
        <v>1673</v>
      </c>
      <c r="L308" s="91" t="s">
        <v>769</v>
      </c>
      <c r="M308" s="7"/>
    </row>
    <row r="309" spans="1:13" ht="62.1" customHeight="1">
      <c r="A309" s="7"/>
      <c r="B309" s="7"/>
      <c r="C309" s="7"/>
      <c r="D309" s="23"/>
      <c r="E309" s="23"/>
      <c r="F309" s="7"/>
      <c r="G309"/>
      <c r="H309"/>
      <c r="I309"/>
      <c r="J309" s="79" t="str">
        <f t="shared" si="12"/>
        <v/>
      </c>
      <c r="K309" s="45" t="s">
        <v>1674</v>
      </c>
      <c r="L309" s="45" t="s">
        <v>772</v>
      </c>
      <c r="M309" s="7"/>
    </row>
    <row r="310" spans="1:13" ht="62.1" customHeight="1">
      <c r="A310" s="7"/>
      <c r="B310" s="7"/>
      <c r="C310" s="7"/>
      <c r="D310" s="23"/>
      <c r="E310" s="23"/>
      <c r="F310" s="7"/>
      <c r="G310"/>
      <c r="H310"/>
      <c r="I310"/>
      <c r="J310" s="79" t="str">
        <f t="shared" si="12"/>
        <v/>
      </c>
      <c r="K310" s="45" t="s">
        <v>1675</v>
      </c>
      <c r="L310" s="45" t="s">
        <v>774</v>
      </c>
      <c r="M310" s="7"/>
    </row>
    <row r="311" spans="1:13" ht="62.1" customHeight="1">
      <c r="A311" s="7"/>
      <c r="B311" s="7"/>
      <c r="C311" s="7"/>
      <c r="D311" s="23"/>
      <c r="E311" s="23"/>
      <c r="F311" s="7"/>
      <c r="G311"/>
      <c r="H311"/>
      <c r="I311"/>
      <c r="J311" s="79" t="str">
        <f t="shared" si="12"/>
        <v/>
      </c>
      <c r="K311" s="45" t="s">
        <v>1676</v>
      </c>
      <c r="L311" s="45" t="s">
        <v>777</v>
      </c>
      <c r="M311" s="7"/>
    </row>
    <row r="312" spans="1:13" ht="62.1" customHeight="1">
      <c r="A312" s="7"/>
      <c r="B312" s="7"/>
      <c r="C312" s="7"/>
      <c r="D312" s="23"/>
      <c r="E312" s="23"/>
      <c r="F312" s="7"/>
      <c r="G312"/>
      <c r="H312"/>
      <c r="I312"/>
      <c r="J312" s="79" t="str">
        <f t="shared" si="12"/>
        <v/>
      </c>
      <c r="K312" s="45" t="s">
        <v>1677</v>
      </c>
      <c r="L312" s="45" t="s">
        <v>780</v>
      </c>
      <c r="M312" s="7"/>
    </row>
    <row r="313" spans="1:13" ht="62.1" customHeight="1">
      <c r="A313" s="7"/>
      <c r="B313" s="7"/>
      <c r="C313" s="7"/>
      <c r="D313" s="23"/>
      <c r="E313" s="23"/>
      <c r="F313" s="7"/>
      <c r="G313" s="7"/>
      <c r="H313" s="7"/>
      <c r="I313" s="7"/>
      <c r="J313" s="79" t="str">
        <f t="shared" si="12"/>
        <v/>
      </c>
      <c r="K313" s="45" t="s">
        <v>1678</v>
      </c>
      <c r="L313" s="45" t="s">
        <v>782</v>
      </c>
      <c r="M313" s="7"/>
    </row>
    <row r="314" spans="1:13" ht="62.1" customHeight="1">
      <c r="A314" s="7"/>
      <c r="B314" s="7"/>
      <c r="C314" s="7"/>
      <c r="D314" s="23"/>
      <c r="E314" s="23"/>
      <c r="F314" s="7"/>
      <c r="G314" s="7"/>
      <c r="H314" s="7"/>
      <c r="I314" s="7"/>
      <c r="J314" s="79" t="str">
        <f t="shared" si="12"/>
        <v/>
      </c>
      <c r="K314" s="115" t="s">
        <v>1679</v>
      </c>
      <c r="L314" s="115" t="s">
        <v>784</v>
      </c>
      <c r="M314" s="7"/>
    </row>
    <row r="315" spans="1:13" ht="62.1" customHeight="1">
      <c r="A315" s="7"/>
      <c r="B315" s="7"/>
      <c r="C315" s="7"/>
      <c r="D315" s="23"/>
      <c r="E315" s="23"/>
      <c r="F315" s="7"/>
      <c r="G315" s="7"/>
      <c r="H315" s="7"/>
      <c r="I315" s="7"/>
      <c r="J315" s="7"/>
      <c r="K315" s="115" t="s">
        <v>1446</v>
      </c>
      <c r="L315" s="115" t="s">
        <v>785</v>
      </c>
      <c r="M315" s="7"/>
    </row>
    <row r="316" spans="1:13" ht="62.1" customHeight="1">
      <c r="A316" s="7"/>
      <c r="B316" s="7"/>
      <c r="C316" s="7"/>
      <c r="D316" s="23"/>
      <c r="E316" s="23"/>
      <c r="F316" s="7"/>
      <c r="G316" s="7"/>
      <c r="H316" s="7"/>
      <c r="I316" s="7"/>
      <c r="J316" s="7"/>
      <c r="K316" s="115" t="s">
        <v>1447</v>
      </c>
      <c r="L316" s="115" t="s">
        <v>786</v>
      </c>
      <c r="M316" s="7"/>
    </row>
    <row r="317" spans="1:13" ht="62.1" customHeight="1">
      <c r="A317" s="7"/>
      <c r="B317" s="7"/>
      <c r="C317" s="7"/>
      <c r="D317" s="23"/>
      <c r="E317" s="23"/>
      <c r="F317" s="7"/>
      <c r="G317" s="7"/>
      <c r="H317" s="7"/>
      <c r="I317" s="7"/>
      <c r="J317" s="7"/>
      <c r="K317" s="115" t="s">
        <v>1448</v>
      </c>
      <c r="L317" s="115" t="s">
        <v>787</v>
      </c>
      <c r="M317" s="7"/>
    </row>
    <row r="318" spans="1:13" ht="62.1" customHeight="1">
      <c r="A318" s="7"/>
      <c r="B318" s="7"/>
      <c r="C318" s="7"/>
      <c r="D318" s="23"/>
      <c r="E318" s="23"/>
      <c r="F318" s="7"/>
      <c r="G318" s="7"/>
      <c r="H318" s="7"/>
      <c r="I318" s="7"/>
      <c r="J318" s="7"/>
      <c r="K318" s="115" t="s">
        <v>1680</v>
      </c>
      <c r="L318" s="115" t="s">
        <v>789</v>
      </c>
      <c r="M318" s="7"/>
    </row>
    <row r="319" spans="1:13" ht="62.1" customHeight="1">
      <c r="A319" s="7"/>
      <c r="B319" s="7"/>
      <c r="C319" s="7"/>
      <c r="D319" s="23"/>
      <c r="E319" s="23"/>
      <c r="F319" s="7"/>
      <c r="G319" s="7"/>
      <c r="H319" s="7"/>
      <c r="I319" s="7"/>
      <c r="J319" s="7"/>
      <c r="K319" s="40" t="s">
        <v>1681</v>
      </c>
      <c r="L319" s="40" t="s">
        <v>791</v>
      </c>
      <c r="M319" s="7"/>
    </row>
    <row r="320" spans="1:13" ht="62.1" customHeight="1">
      <c r="A320" s="7"/>
      <c r="B320" s="7"/>
      <c r="C320" s="7"/>
      <c r="D320" s="23"/>
      <c r="E320" s="23"/>
      <c r="F320" s="7"/>
      <c r="G320" s="7"/>
      <c r="H320" s="7"/>
      <c r="I320" s="7"/>
      <c r="J320" s="7"/>
      <c r="K320" s="40" t="s">
        <v>1682</v>
      </c>
      <c r="L320" s="40" t="s">
        <v>793</v>
      </c>
      <c r="M320" s="7"/>
    </row>
    <row r="321" spans="1:13" ht="62.1" customHeight="1">
      <c r="A321" s="7"/>
      <c r="B321" s="7"/>
      <c r="C321" s="7"/>
      <c r="D321" s="23"/>
      <c r="E321" s="23"/>
      <c r="F321" s="7"/>
      <c r="G321" s="7"/>
      <c r="H321" s="7"/>
      <c r="I321" s="7"/>
      <c r="J321" s="7"/>
      <c r="K321" s="40" t="s">
        <v>1683</v>
      </c>
      <c r="L321" s="40" t="s">
        <v>795</v>
      </c>
      <c r="M321" s="7"/>
    </row>
    <row r="322" spans="1:13" ht="62.1" customHeight="1">
      <c r="A322" s="7"/>
      <c r="B322" s="7"/>
      <c r="C322" s="7"/>
      <c r="D322" s="23"/>
      <c r="E322" s="23"/>
      <c r="F322" s="7"/>
      <c r="G322" s="7"/>
      <c r="H322" s="7"/>
      <c r="I322" s="7"/>
      <c r="J322" s="7"/>
      <c r="K322" s="40" t="s">
        <v>1684</v>
      </c>
      <c r="L322" s="40" t="s">
        <v>797</v>
      </c>
      <c r="M322" s="7"/>
    </row>
    <row r="323" spans="1:13" ht="62.1" customHeight="1">
      <c r="A323" s="7"/>
      <c r="B323" s="7"/>
      <c r="C323" s="7"/>
      <c r="D323" s="23"/>
      <c r="E323" s="23"/>
      <c r="F323" s="7"/>
      <c r="G323" s="7"/>
      <c r="H323" s="7"/>
      <c r="I323" s="7"/>
      <c r="J323" s="7"/>
      <c r="K323" s="40" t="s">
        <v>1685</v>
      </c>
      <c r="L323" s="40" t="s">
        <v>799</v>
      </c>
      <c r="M323" s="7"/>
    </row>
    <row r="324" spans="1:13" ht="62.1" customHeight="1">
      <c r="A324" s="7"/>
      <c r="B324" s="7"/>
      <c r="C324" s="7"/>
      <c r="D324" s="23"/>
      <c r="E324" s="23"/>
      <c r="F324" s="7"/>
      <c r="G324" s="7"/>
      <c r="H324" s="7"/>
      <c r="I324" s="7"/>
      <c r="J324" s="7"/>
      <c r="K324" s="40" t="s">
        <v>1686</v>
      </c>
      <c r="L324" s="40" t="s">
        <v>801</v>
      </c>
      <c r="M324" s="7"/>
    </row>
    <row r="325" spans="1:13" ht="62.1" customHeight="1">
      <c r="A325" s="7"/>
      <c r="B325" s="7"/>
      <c r="C325" s="7"/>
      <c r="D325" s="23"/>
      <c r="E325" s="23"/>
      <c r="F325" s="7"/>
      <c r="G325" s="7"/>
      <c r="H325" s="7"/>
      <c r="I325" s="7"/>
      <c r="J325" s="7"/>
      <c r="K325" s="40" t="s">
        <v>1446</v>
      </c>
      <c r="L325" s="40" t="s">
        <v>802</v>
      </c>
      <c r="M325" s="7"/>
    </row>
    <row r="326" spans="1:13" ht="62.1" customHeight="1">
      <c r="A326" s="7"/>
      <c r="B326" s="7"/>
      <c r="C326" s="7"/>
      <c r="D326" s="23"/>
      <c r="E326" s="23"/>
      <c r="F326" s="7"/>
      <c r="G326" s="7"/>
      <c r="H326" s="7"/>
      <c r="I326" s="7"/>
      <c r="J326" s="7"/>
      <c r="K326" s="40" t="s">
        <v>1448</v>
      </c>
      <c r="L326" s="40" t="s">
        <v>803</v>
      </c>
      <c r="M326" s="7"/>
    </row>
    <row r="327" spans="1:13" ht="62.1" customHeight="1">
      <c r="A327" s="7"/>
      <c r="B327" s="7"/>
      <c r="C327" s="7"/>
      <c r="D327" s="23"/>
      <c r="E327" s="23"/>
      <c r="F327" s="7"/>
      <c r="G327" s="7"/>
      <c r="H327" s="7"/>
      <c r="I327" s="7"/>
      <c r="J327" s="7"/>
      <c r="K327" s="40" t="s">
        <v>1687</v>
      </c>
      <c r="L327" s="40" t="s">
        <v>805</v>
      </c>
      <c r="M327" s="7"/>
    </row>
    <row r="328" spans="1:13" ht="69" customHeight="1">
      <c r="A328" s="7"/>
      <c r="B328" s="7"/>
      <c r="C328" s="7"/>
      <c r="D328" s="23"/>
      <c r="E328" s="23"/>
      <c r="F328" s="7"/>
      <c r="G328" s="7"/>
      <c r="H328" s="7"/>
      <c r="I328" s="7"/>
      <c r="J328" s="7"/>
      <c r="K328" s="40" t="s">
        <v>1688</v>
      </c>
      <c r="L328" s="40" t="s">
        <v>807</v>
      </c>
      <c r="M328" s="7"/>
    </row>
    <row r="329" spans="1:13" ht="62.1" customHeight="1">
      <c r="A329" s="7"/>
      <c r="B329" s="7"/>
      <c r="C329" s="7"/>
      <c r="D329" s="23"/>
      <c r="E329" s="23"/>
      <c r="F329" s="7"/>
      <c r="G329" s="7"/>
      <c r="H329" s="7"/>
      <c r="I329" s="7"/>
      <c r="J329" s="7"/>
      <c r="K329" s="40" t="s">
        <v>1689</v>
      </c>
      <c r="L329" s="40" t="s">
        <v>809</v>
      </c>
      <c r="M329" s="7"/>
    </row>
    <row r="330" spans="1:13" ht="62.1" customHeight="1">
      <c r="A330" s="7"/>
      <c r="B330" s="7"/>
      <c r="C330" s="7"/>
      <c r="D330" s="23"/>
      <c r="E330" s="23"/>
      <c r="F330" s="7"/>
      <c r="G330" s="7"/>
      <c r="H330" s="7"/>
      <c r="I330" s="7"/>
      <c r="J330" s="7"/>
      <c r="K330" s="40" t="s">
        <v>1690</v>
      </c>
      <c r="L330" s="40" t="s">
        <v>811</v>
      </c>
      <c r="M330" s="7"/>
    </row>
    <row r="331" spans="1:13" ht="62.1" customHeight="1">
      <c r="A331" s="7"/>
      <c r="B331" s="7"/>
      <c r="C331" s="7"/>
      <c r="D331" s="23"/>
      <c r="E331" s="23"/>
      <c r="F331" s="7"/>
      <c r="G331" s="7"/>
      <c r="H331" s="7"/>
      <c r="I331" s="7"/>
      <c r="J331" s="7"/>
      <c r="K331" s="40" t="s">
        <v>1691</v>
      </c>
      <c r="L331" s="40" t="s">
        <v>813</v>
      </c>
      <c r="M331" s="7"/>
    </row>
    <row r="332" spans="1:13" ht="62.1" customHeight="1">
      <c r="A332" s="7"/>
      <c r="B332" s="7"/>
      <c r="C332" s="7"/>
      <c r="D332" s="23"/>
      <c r="E332" s="23"/>
      <c r="F332" s="7"/>
      <c r="G332" s="7"/>
      <c r="H332" s="7"/>
      <c r="I332" s="7"/>
      <c r="J332" s="7"/>
      <c r="K332" s="40" t="s">
        <v>1692</v>
      </c>
      <c r="L332" s="40" t="s">
        <v>815</v>
      </c>
      <c r="M332" s="7"/>
    </row>
    <row r="333" spans="1:13" ht="62.1" customHeight="1">
      <c r="A333" s="7"/>
      <c r="B333" s="7"/>
      <c r="C333" s="7"/>
      <c r="D333" s="23"/>
      <c r="E333" s="23"/>
      <c r="F333" s="7"/>
      <c r="G333" s="7"/>
      <c r="H333" s="7"/>
      <c r="I333" s="7"/>
      <c r="J333" s="7"/>
      <c r="K333" s="86" t="s">
        <v>1446</v>
      </c>
      <c r="L333" s="86" t="s">
        <v>817</v>
      </c>
      <c r="M333" s="7"/>
    </row>
    <row r="334" spans="1:13" ht="62.1" customHeight="1">
      <c r="A334" s="7"/>
      <c r="B334" s="7"/>
      <c r="C334" s="7"/>
      <c r="D334" s="23"/>
      <c r="E334" s="23"/>
      <c r="F334" s="7"/>
      <c r="G334" s="7"/>
      <c r="H334" s="7"/>
      <c r="I334" s="7"/>
      <c r="J334" s="7"/>
      <c r="K334" s="86" t="s">
        <v>1448</v>
      </c>
      <c r="L334" s="86" t="s">
        <v>818</v>
      </c>
      <c r="M334" s="7"/>
    </row>
    <row r="335" spans="1:13" ht="62.1" customHeight="1">
      <c r="A335" s="7"/>
      <c r="B335" s="7"/>
      <c r="C335" s="7"/>
      <c r="D335" s="23"/>
      <c r="E335" s="23"/>
      <c r="F335" s="7"/>
      <c r="G335" s="7"/>
      <c r="H335" s="7"/>
      <c r="I335" s="7"/>
      <c r="J335" s="7"/>
      <c r="K335" s="71" t="s">
        <v>1693</v>
      </c>
      <c r="L335" s="71" t="s">
        <v>820</v>
      </c>
      <c r="M335" s="7"/>
    </row>
    <row r="336" spans="1:13" ht="62.1" customHeight="1">
      <c r="A336" s="7"/>
      <c r="B336" s="7"/>
      <c r="C336" s="7"/>
      <c r="D336" s="23"/>
      <c r="E336" s="23"/>
      <c r="F336" s="7"/>
      <c r="G336" s="7"/>
      <c r="H336" s="7"/>
      <c r="I336" s="7"/>
      <c r="J336" s="7"/>
      <c r="K336" s="44" t="s">
        <v>1694</v>
      </c>
      <c r="L336" s="44" t="s">
        <v>822</v>
      </c>
      <c r="M336" s="7"/>
    </row>
    <row r="337" spans="1:13" ht="62.1" customHeight="1">
      <c r="A337" s="7"/>
      <c r="B337" s="7"/>
      <c r="C337" s="7"/>
      <c r="D337" s="23"/>
      <c r="E337" s="23"/>
      <c r="F337" s="7"/>
      <c r="G337" s="7"/>
      <c r="H337" s="7"/>
      <c r="I337" s="7"/>
      <c r="J337" s="7"/>
      <c r="K337" s="71" t="s">
        <v>1695</v>
      </c>
      <c r="L337" s="71" t="s">
        <v>824</v>
      </c>
      <c r="M337" s="7"/>
    </row>
    <row r="338" spans="1:13" ht="62.1" customHeight="1">
      <c r="A338" s="7"/>
      <c r="B338" s="7"/>
      <c r="C338" s="7"/>
      <c r="D338" s="23"/>
      <c r="E338" s="23"/>
      <c r="F338" s="7"/>
      <c r="G338" s="7"/>
      <c r="H338" s="7"/>
      <c r="I338" s="7"/>
      <c r="J338" s="7"/>
      <c r="K338" s="71" t="s">
        <v>1448</v>
      </c>
      <c r="L338" s="71" t="s">
        <v>825</v>
      </c>
      <c r="M338" s="7"/>
    </row>
    <row r="339" spans="1:13" ht="62.1" customHeight="1">
      <c r="A339" s="7"/>
      <c r="B339" s="7"/>
      <c r="C339" s="7"/>
      <c r="D339" s="23"/>
      <c r="E339" s="23"/>
      <c r="F339" s="7"/>
      <c r="G339" s="7"/>
      <c r="H339" s="7"/>
      <c r="I339" s="7"/>
      <c r="J339" s="7"/>
      <c r="K339" s="71" t="s">
        <v>1696</v>
      </c>
      <c r="L339" s="71" t="s">
        <v>827</v>
      </c>
      <c r="M339" s="7"/>
    </row>
    <row r="340" spans="1:13" ht="62.1" customHeight="1">
      <c r="A340" s="7"/>
      <c r="B340" s="7"/>
      <c r="C340" s="7"/>
      <c r="D340" s="23"/>
      <c r="E340" s="23"/>
      <c r="F340" s="7"/>
      <c r="G340" s="7"/>
      <c r="H340" s="7"/>
      <c r="I340" s="7"/>
      <c r="J340" s="7"/>
      <c r="K340" s="71" t="s">
        <v>1697</v>
      </c>
      <c r="L340" s="71" t="s">
        <v>829</v>
      </c>
      <c r="M340" s="7"/>
    </row>
    <row r="341" spans="1:13" ht="62.1" customHeight="1">
      <c r="A341" s="7"/>
      <c r="B341" s="7"/>
      <c r="C341" s="7"/>
      <c r="D341" s="23"/>
      <c r="E341" s="23"/>
      <c r="F341" s="7"/>
      <c r="G341" s="7"/>
      <c r="H341" s="7"/>
      <c r="I341" s="7"/>
      <c r="J341" s="7"/>
      <c r="K341" s="71" t="s">
        <v>1698</v>
      </c>
      <c r="L341" s="71" t="s">
        <v>831</v>
      </c>
      <c r="M341" s="7"/>
    </row>
    <row r="342" spans="1:13" ht="62.1" customHeight="1">
      <c r="A342" s="7"/>
      <c r="B342" s="7"/>
      <c r="C342" s="7"/>
      <c r="D342" s="23"/>
      <c r="E342" s="23"/>
      <c r="F342" s="7"/>
      <c r="G342" s="7"/>
      <c r="H342" s="7"/>
      <c r="I342" s="7"/>
      <c r="J342" s="7"/>
      <c r="K342" s="71" t="s">
        <v>1699</v>
      </c>
      <c r="L342" s="71" t="s">
        <v>833</v>
      </c>
      <c r="M342" s="7"/>
    </row>
    <row r="343" spans="1:13" ht="62.1" customHeight="1">
      <c r="A343" s="7"/>
      <c r="B343" s="7"/>
      <c r="C343" s="7"/>
      <c r="D343" s="23"/>
      <c r="E343" s="23"/>
      <c r="F343" s="7"/>
      <c r="G343" s="7"/>
      <c r="H343" s="7"/>
      <c r="I343" s="7"/>
      <c r="J343" s="7"/>
      <c r="K343" s="71" t="s">
        <v>1700</v>
      </c>
      <c r="L343" s="71" t="s">
        <v>835</v>
      </c>
      <c r="M343" s="7"/>
    </row>
    <row r="344" spans="1:13" ht="62.1" customHeight="1">
      <c r="A344" s="7"/>
      <c r="B344" s="7"/>
      <c r="C344" s="7"/>
      <c r="D344" s="23"/>
      <c r="E344" s="23"/>
      <c r="F344" s="7"/>
      <c r="G344" s="7"/>
      <c r="H344" s="7"/>
      <c r="I344" s="7"/>
      <c r="J344" s="7"/>
      <c r="K344" s="71" t="s">
        <v>1701</v>
      </c>
      <c r="L344" s="71" t="s">
        <v>837</v>
      </c>
      <c r="M344" s="7"/>
    </row>
    <row r="345" spans="1:13" ht="62.1" customHeight="1">
      <c r="A345" s="7"/>
      <c r="B345" s="7"/>
      <c r="C345" s="7"/>
      <c r="D345" s="23"/>
      <c r="E345" s="23"/>
      <c r="F345" s="7"/>
      <c r="G345" s="7"/>
      <c r="H345" s="7"/>
      <c r="I345" s="7"/>
      <c r="J345" s="7"/>
      <c r="K345" s="71" t="s">
        <v>1702</v>
      </c>
      <c r="L345" s="71" t="s">
        <v>839</v>
      </c>
      <c r="M345" s="7"/>
    </row>
    <row r="346" spans="1:13" ht="62.1" customHeight="1">
      <c r="A346" s="7"/>
      <c r="B346" s="7"/>
      <c r="C346" s="7"/>
      <c r="D346" s="23"/>
      <c r="E346" s="23"/>
      <c r="F346" s="7"/>
      <c r="G346" s="7"/>
      <c r="H346" s="7"/>
      <c r="I346" s="7"/>
      <c r="J346" s="7"/>
      <c r="K346" s="71" t="s">
        <v>1724</v>
      </c>
      <c r="L346" s="71" t="s">
        <v>841</v>
      </c>
      <c r="M346" s="7"/>
    </row>
    <row r="347" spans="1:13" ht="62.1" customHeight="1">
      <c r="A347" s="7"/>
      <c r="B347" s="7"/>
      <c r="C347" s="7"/>
      <c r="D347" s="23"/>
      <c r="E347" s="23"/>
      <c r="F347" s="7"/>
      <c r="G347" s="7"/>
      <c r="H347" s="7"/>
      <c r="I347" s="7"/>
      <c r="J347" s="7"/>
      <c r="K347" s="71" t="s">
        <v>1703</v>
      </c>
      <c r="L347" s="71" t="s">
        <v>843</v>
      </c>
      <c r="M347" s="7"/>
    </row>
    <row r="348" spans="1:13" ht="62.1" customHeight="1">
      <c r="A348" s="7"/>
      <c r="B348" s="7"/>
      <c r="C348" s="7"/>
      <c r="D348" s="23"/>
      <c r="E348" s="23"/>
      <c r="F348" s="7"/>
      <c r="G348" s="7"/>
      <c r="H348" s="7"/>
      <c r="I348" s="7"/>
      <c r="J348" s="7"/>
      <c r="K348" s="71" t="s">
        <v>1704</v>
      </c>
      <c r="L348" s="71" t="s">
        <v>845</v>
      </c>
      <c r="M348" s="7"/>
    </row>
    <row r="349" spans="1:13" ht="62.1" customHeight="1">
      <c r="A349" s="7"/>
      <c r="B349" s="7"/>
      <c r="C349" s="7"/>
      <c r="D349" s="23"/>
      <c r="E349" s="23"/>
      <c r="F349" s="7"/>
      <c r="G349" s="7"/>
      <c r="H349" s="7"/>
      <c r="I349" s="7"/>
      <c r="J349" s="7"/>
      <c r="K349" s="71" t="s">
        <v>1705</v>
      </c>
      <c r="L349" s="71" t="s">
        <v>847</v>
      </c>
      <c r="M349" s="7"/>
    </row>
    <row r="350" spans="1:13" ht="62.1" customHeight="1">
      <c r="A350" s="7"/>
      <c r="B350" s="7"/>
      <c r="C350" s="7"/>
      <c r="D350" s="23"/>
      <c r="E350" s="23"/>
      <c r="F350" s="7"/>
      <c r="G350" s="7"/>
      <c r="H350" s="7"/>
      <c r="I350" s="7"/>
      <c r="J350" s="7"/>
      <c r="K350" s="71" t="s">
        <v>1706</v>
      </c>
      <c r="L350" s="71" t="s">
        <v>849</v>
      </c>
      <c r="M350" s="7"/>
    </row>
    <row r="351" spans="1:13" ht="62.1" customHeight="1">
      <c r="A351" s="7"/>
      <c r="B351" s="7"/>
      <c r="C351" s="7"/>
      <c r="D351" s="23"/>
      <c r="E351" s="23"/>
      <c r="F351" s="7"/>
      <c r="G351" s="7"/>
      <c r="H351" s="7"/>
      <c r="I351" s="7"/>
      <c r="J351" s="7"/>
      <c r="K351" s="44" t="s">
        <v>1707</v>
      </c>
      <c r="L351" s="44" t="s">
        <v>851</v>
      </c>
      <c r="M351" s="7"/>
    </row>
    <row r="352" spans="1:13" ht="62.1" customHeight="1">
      <c r="A352" s="7"/>
      <c r="B352" s="7"/>
      <c r="C352" s="7"/>
      <c r="D352" s="23"/>
      <c r="E352" s="23"/>
      <c r="F352" s="7"/>
      <c r="G352" s="7"/>
      <c r="H352" s="7"/>
      <c r="I352" s="7"/>
      <c r="J352" s="7"/>
      <c r="K352" s="65" t="s">
        <v>1708</v>
      </c>
      <c r="L352" s="65" t="s">
        <v>853</v>
      </c>
      <c r="M352" s="7"/>
    </row>
    <row r="353" spans="1:13" ht="62.1" customHeight="1">
      <c r="A353" s="7"/>
      <c r="B353" s="7"/>
      <c r="C353" s="7"/>
      <c r="D353" s="23"/>
      <c r="E353" s="23"/>
      <c r="F353" s="7"/>
      <c r="G353" s="7"/>
      <c r="H353" s="7"/>
      <c r="I353" s="7"/>
      <c r="J353" s="7"/>
      <c r="K353" s="65" t="s">
        <v>1709</v>
      </c>
      <c r="L353" s="65" t="s">
        <v>855</v>
      </c>
      <c r="M353" s="7"/>
    </row>
    <row r="354" spans="1:13" ht="62.1" customHeight="1">
      <c r="A354" s="7"/>
      <c r="B354" s="7"/>
      <c r="C354" s="7"/>
      <c r="D354" s="23"/>
      <c r="E354" s="23"/>
      <c r="F354" s="7"/>
      <c r="G354" s="7"/>
      <c r="H354" s="7"/>
      <c r="I354" s="7"/>
      <c r="J354" s="7"/>
      <c r="K354" s="65" t="s">
        <v>1710</v>
      </c>
      <c r="L354" s="65" t="s">
        <v>857</v>
      </c>
      <c r="M354" s="7"/>
    </row>
    <row r="355" spans="1:13" ht="62.1" customHeight="1">
      <c r="A355" s="7"/>
      <c r="B355" s="7"/>
      <c r="C355" s="7"/>
      <c r="D355" s="23"/>
      <c r="E355" s="23"/>
      <c r="F355" s="7"/>
      <c r="G355" s="7"/>
      <c r="H355" s="7"/>
      <c r="I355" s="7"/>
      <c r="J355" s="7"/>
      <c r="K355" s="65" t="s">
        <v>1711</v>
      </c>
      <c r="L355" s="65" t="s">
        <v>859</v>
      </c>
      <c r="M355" s="7"/>
    </row>
    <row r="356" spans="1:13" ht="62.1" customHeight="1">
      <c r="A356" s="7"/>
      <c r="B356" s="7"/>
      <c r="C356" s="7"/>
      <c r="D356" s="23"/>
      <c r="E356" s="23"/>
      <c r="F356" s="7"/>
      <c r="G356" s="7"/>
      <c r="H356" s="7"/>
      <c r="I356" s="7"/>
      <c r="J356" s="7"/>
      <c r="K356" s="65" t="s">
        <v>1712</v>
      </c>
      <c r="L356" s="65" t="s">
        <v>861</v>
      </c>
      <c r="M356" s="7"/>
    </row>
    <row r="357" spans="1:13" ht="62.1" customHeight="1">
      <c r="A357" s="7"/>
      <c r="B357" s="7"/>
      <c r="C357" s="7"/>
      <c r="D357" s="23"/>
      <c r="E357" s="23"/>
      <c r="F357" s="7"/>
      <c r="G357" s="7"/>
      <c r="H357" s="7"/>
      <c r="I357" s="7"/>
      <c r="J357" s="7"/>
      <c r="K357" s="74" t="s">
        <v>1713</v>
      </c>
      <c r="L357" s="74" t="s">
        <v>863</v>
      </c>
      <c r="M357" s="7"/>
    </row>
    <row r="358" spans="1:13" ht="62.1" customHeight="1">
      <c r="A358" s="7"/>
      <c r="B358" s="7"/>
      <c r="C358" s="7"/>
      <c r="D358" s="23"/>
      <c r="E358" s="23"/>
      <c r="F358" s="7"/>
      <c r="G358" s="7"/>
      <c r="H358" s="7"/>
      <c r="I358" s="7"/>
      <c r="J358" s="7"/>
      <c r="K358" s="74" t="s">
        <v>1714</v>
      </c>
      <c r="L358" s="74" t="s">
        <v>865</v>
      </c>
      <c r="M358" s="7"/>
    </row>
    <row r="359" spans="1:13" ht="62.1" customHeight="1">
      <c r="A359" s="7"/>
      <c r="B359" s="7"/>
      <c r="C359" s="7"/>
      <c r="D359" s="23"/>
      <c r="E359" s="23"/>
      <c r="F359" s="7"/>
      <c r="G359" s="7"/>
      <c r="H359" s="7"/>
      <c r="I359" s="7"/>
      <c r="J359" s="7"/>
      <c r="K359" s="76" t="s">
        <v>1715</v>
      </c>
      <c r="L359" s="76" t="s">
        <v>867</v>
      </c>
      <c r="M359" s="7"/>
    </row>
    <row r="360" spans="1:13" ht="62.1" customHeight="1">
      <c r="A360" s="7"/>
      <c r="B360" s="7"/>
      <c r="C360" s="7"/>
      <c r="D360" s="23"/>
      <c r="E360" s="23"/>
      <c r="F360" s="7"/>
      <c r="G360" s="7"/>
      <c r="H360" s="7"/>
      <c r="I360" s="7"/>
      <c r="J360" s="7"/>
      <c r="K360" s="76" t="s">
        <v>1716</v>
      </c>
      <c r="L360" s="76" t="s">
        <v>869</v>
      </c>
      <c r="M360" s="7"/>
    </row>
    <row r="361" spans="1:13" ht="62.1" customHeight="1">
      <c r="A361" s="7"/>
      <c r="B361" s="7"/>
      <c r="C361" s="7"/>
      <c r="D361" s="23"/>
      <c r="E361" s="23"/>
      <c r="F361" s="7"/>
      <c r="G361" s="7"/>
      <c r="H361" s="7"/>
      <c r="I361" s="7"/>
      <c r="J361" s="7"/>
      <c r="K361" s="76" t="s">
        <v>1717</v>
      </c>
      <c r="L361" s="76" t="s">
        <v>871</v>
      </c>
      <c r="M361" s="7"/>
    </row>
    <row r="362" spans="1:13" ht="62.1" customHeight="1">
      <c r="A362" s="7"/>
      <c r="B362" s="7"/>
      <c r="C362" s="7"/>
      <c r="D362" s="23"/>
      <c r="E362" s="23"/>
      <c r="F362" s="7"/>
      <c r="G362" s="7"/>
      <c r="H362" s="7"/>
      <c r="I362" s="7"/>
      <c r="J362" s="7"/>
      <c r="K362" s="79" t="s">
        <v>1718</v>
      </c>
      <c r="L362" s="79" t="s">
        <v>873</v>
      </c>
      <c r="M362" s="7"/>
    </row>
    <row r="363" spans="1:13" ht="62.1" customHeight="1">
      <c r="A363" s="7"/>
      <c r="B363" s="7"/>
      <c r="C363" s="7"/>
      <c r="D363" s="23"/>
      <c r="E363" s="23"/>
      <c r="F363" s="7"/>
      <c r="G363" s="7"/>
      <c r="H363" s="7"/>
      <c r="I363" s="7"/>
      <c r="J363" s="7"/>
      <c r="K363" s="79" t="s">
        <v>1719</v>
      </c>
      <c r="L363" s="79" t="s">
        <v>875</v>
      </c>
      <c r="M363" s="7"/>
    </row>
    <row r="364" spans="1:13" ht="62.1" customHeight="1">
      <c r="A364" s="7"/>
      <c r="B364" s="7"/>
      <c r="C364" s="7"/>
      <c r="D364" s="23"/>
      <c r="E364" s="23"/>
      <c r="F364" s="7"/>
      <c r="G364" s="7"/>
      <c r="H364" s="7"/>
      <c r="I364" s="7"/>
      <c r="J364" s="7"/>
      <c r="K364" s="79" t="s">
        <v>1720</v>
      </c>
      <c r="L364" s="79" t="s">
        <v>877</v>
      </c>
      <c r="M364" s="7"/>
    </row>
    <row r="365" spans="1:13" ht="62.1" customHeight="1">
      <c r="A365" s="7"/>
      <c r="B365" s="7"/>
      <c r="C365" s="7"/>
      <c r="D365" s="23"/>
      <c r="E365" s="23"/>
      <c r="F365" s="7"/>
      <c r="G365" s="7"/>
      <c r="H365" s="7"/>
      <c r="I365" s="7"/>
      <c r="J365" s="7"/>
      <c r="K365" s="79" t="s">
        <v>1447</v>
      </c>
      <c r="L365" s="79" t="s">
        <v>878</v>
      </c>
      <c r="M365" s="7"/>
    </row>
    <row r="366" spans="1:13" ht="62.1" customHeight="1">
      <c r="A366" s="7"/>
      <c r="B366" s="7"/>
      <c r="C366" s="7"/>
      <c r="D366" s="23"/>
      <c r="E366" s="23"/>
      <c r="F366" s="7"/>
      <c r="G366" s="7"/>
      <c r="H366" s="7"/>
      <c r="I366" s="7"/>
      <c r="J366" s="7"/>
      <c r="K366" s="79" t="s">
        <v>1721</v>
      </c>
      <c r="L366" s="79" t="s">
        <v>880</v>
      </c>
      <c r="M366" s="7"/>
    </row>
    <row r="367" spans="1:13" ht="62.1" customHeight="1">
      <c r="A367" s="7"/>
      <c r="B367" s="7"/>
      <c r="C367" s="7"/>
      <c r="D367" s="23"/>
      <c r="E367" s="23"/>
      <c r="F367" s="7"/>
      <c r="G367" s="7"/>
      <c r="H367" s="7"/>
      <c r="I367" s="7"/>
      <c r="J367" s="7"/>
      <c r="K367" s="79" t="s">
        <v>1448</v>
      </c>
      <c r="L367" s="79" t="s">
        <v>881</v>
      </c>
      <c r="M367" s="7"/>
    </row>
    <row r="368" spans="1:13" ht="62.1" customHeight="1">
      <c r="A368" s="7"/>
      <c r="B368" s="7"/>
      <c r="C368" s="7"/>
      <c r="D368" s="23"/>
      <c r="E368" s="23"/>
      <c r="F368" s="7"/>
      <c r="G368" s="7"/>
      <c r="H368" s="7"/>
      <c r="I368" s="7"/>
      <c r="J368" s="7"/>
      <c r="K368"/>
      <c r="L368"/>
      <c r="M368" s="7"/>
    </row>
    <row r="369" spans="1:13" ht="62.1" customHeight="1">
      <c r="A369" s="7"/>
      <c r="B369" s="7"/>
      <c r="C369" s="7"/>
      <c r="D369" s="23"/>
      <c r="E369" s="23"/>
      <c r="F369" s="7"/>
      <c r="G369" s="7"/>
      <c r="H369" s="7"/>
      <c r="I369" s="7"/>
      <c r="J369" s="7"/>
      <c r="K369"/>
      <c r="L369"/>
      <c r="M369" s="7"/>
    </row>
    <row r="370" spans="1:13" ht="62.1" customHeight="1">
      <c r="A370" s="7"/>
      <c r="B370" s="7"/>
      <c r="C370" s="7"/>
      <c r="D370" s="23"/>
      <c r="E370" s="23"/>
      <c r="F370" s="7"/>
      <c r="G370" s="7"/>
      <c r="H370" s="7"/>
      <c r="I370" s="7"/>
      <c r="J370" s="7"/>
      <c r="K370"/>
      <c r="L370"/>
      <c r="M370" s="7"/>
    </row>
    <row r="371" spans="1:13" ht="62.1" customHeight="1">
      <c r="A371" s="7"/>
      <c r="B371" s="7"/>
      <c r="C371" s="7"/>
      <c r="D371" s="23"/>
      <c r="E371" s="23"/>
      <c r="F371" s="7"/>
      <c r="G371" s="7"/>
      <c r="H371" s="7"/>
      <c r="I371" s="7"/>
      <c r="J371" s="7"/>
      <c r="K371"/>
      <c r="L371"/>
      <c r="M371" s="7"/>
    </row>
    <row r="372" spans="1:13" ht="62.1" customHeight="1">
      <c r="A372" s="7"/>
      <c r="B372" s="7"/>
      <c r="C372" s="7"/>
      <c r="D372" s="23"/>
      <c r="E372" s="23"/>
      <c r="F372" s="7"/>
      <c r="G372" s="7"/>
      <c r="H372" s="7"/>
      <c r="I372" s="7"/>
      <c r="J372" s="7"/>
      <c r="K372"/>
      <c r="L372"/>
      <c r="M372" s="7"/>
    </row>
    <row r="373" spans="1:13" ht="62.1" customHeight="1">
      <c r="A373" s="7"/>
      <c r="B373" s="7"/>
      <c r="C373" s="7"/>
      <c r="D373" s="23"/>
      <c r="E373" s="23"/>
      <c r="F373" s="7"/>
      <c r="G373" s="7"/>
      <c r="H373" s="7"/>
      <c r="I373" s="7"/>
      <c r="J373" s="7"/>
      <c r="K373"/>
      <c r="L373"/>
      <c r="M373" s="7"/>
    </row>
    <row r="374" spans="1:13" ht="62.1" customHeight="1">
      <c r="A374" s="7"/>
      <c r="B374" s="7"/>
      <c r="C374" s="7"/>
      <c r="D374" s="23"/>
      <c r="E374" s="23"/>
      <c r="F374" s="7"/>
      <c r="G374" s="7"/>
      <c r="H374" s="7"/>
      <c r="I374" s="7"/>
      <c r="J374" s="7"/>
      <c r="K374"/>
      <c r="L374"/>
      <c r="M374" s="7"/>
    </row>
    <row r="375" spans="1:13" ht="62.1" customHeight="1">
      <c r="A375" s="7"/>
      <c r="B375" s="7"/>
      <c r="C375" s="7"/>
      <c r="D375" s="23"/>
      <c r="E375" s="23"/>
      <c r="F375" s="7"/>
      <c r="G375" s="7"/>
      <c r="H375" s="7"/>
      <c r="I375" s="7"/>
      <c r="J375" s="7"/>
      <c r="K375"/>
      <c r="L375"/>
      <c r="M375" s="7"/>
    </row>
    <row r="376" spans="1:13" ht="62.1" customHeight="1">
      <c r="A376" s="7"/>
      <c r="B376" s="7"/>
      <c r="C376" s="7"/>
      <c r="D376" s="23"/>
      <c r="E376" s="23"/>
      <c r="F376" s="7"/>
      <c r="G376" s="7"/>
      <c r="H376" s="7"/>
      <c r="I376" s="7"/>
      <c r="J376" s="7"/>
      <c r="K376"/>
      <c r="L376"/>
      <c r="M376" s="7"/>
    </row>
    <row r="377" spans="1:13" ht="62.1" customHeight="1">
      <c r="A377" s="7"/>
      <c r="B377" s="7"/>
      <c r="C377" s="7"/>
      <c r="D377" s="23"/>
      <c r="E377" s="23"/>
      <c r="F377" s="7"/>
      <c r="G377" s="7"/>
      <c r="H377" s="7"/>
      <c r="I377" s="7"/>
      <c r="J377" s="7"/>
      <c r="K377"/>
      <c r="L377"/>
      <c r="M377" s="7"/>
    </row>
    <row r="378" spans="1:13" ht="62.1" customHeight="1">
      <c r="A378" s="7"/>
      <c r="B378" s="7"/>
      <c r="C378" s="7"/>
      <c r="D378" s="23"/>
      <c r="E378" s="23"/>
      <c r="F378" s="7"/>
      <c r="G378" s="7"/>
      <c r="H378" s="7"/>
      <c r="I378" s="7"/>
      <c r="J378" s="7"/>
      <c r="K378"/>
      <c r="L378"/>
      <c r="M378" s="7"/>
    </row>
    <row r="379" spans="1:13" ht="62.1" customHeight="1">
      <c r="A379" s="7"/>
      <c r="B379" s="7"/>
      <c r="C379" s="7"/>
      <c r="D379" s="23"/>
      <c r="E379" s="23"/>
      <c r="F379" s="7"/>
      <c r="G379" s="7"/>
      <c r="H379" s="7"/>
      <c r="I379" s="7"/>
      <c r="J379" s="7"/>
      <c r="K379"/>
      <c r="L379"/>
      <c r="M379" s="7"/>
    </row>
    <row r="380" spans="1:13" ht="62.1" customHeight="1">
      <c r="A380" s="7"/>
      <c r="B380" s="7"/>
      <c r="C380" s="7"/>
      <c r="D380" s="23"/>
      <c r="E380" s="23"/>
      <c r="F380" s="7"/>
      <c r="G380" s="7"/>
      <c r="H380" s="7"/>
      <c r="I380" s="7"/>
      <c r="J380" s="7"/>
      <c r="K380"/>
      <c r="L380"/>
      <c r="M380" s="7"/>
    </row>
    <row r="381" spans="1:13" ht="62.1" customHeight="1">
      <c r="A381" s="7"/>
      <c r="B381" s="7"/>
      <c r="C381" s="7"/>
      <c r="D381" s="23"/>
      <c r="E381" s="23"/>
      <c r="F381" s="7"/>
      <c r="G381" s="7"/>
      <c r="H381" s="7"/>
      <c r="I381" s="7"/>
      <c r="J381" s="7"/>
      <c r="K381"/>
      <c r="L381"/>
      <c r="M381" s="7"/>
    </row>
    <row r="382" spans="1:13" ht="62.1" customHeight="1">
      <c r="A382" s="7"/>
      <c r="B382" s="7"/>
      <c r="C382" s="7"/>
      <c r="D382" s="23"/>
      <c r="E382" s="23"/>
      <c r="F382" s="7"/>
      <c r="G382" s="7"/>
      <c r="H382" s="7"/>
      <c r="I382" s="7"/>
      <c r="J382" s="7"/>
      <c r="K382"/>
      <c r="L382"/>
      <c r="M382" s="7"/>
    </row>
    <row r="383" spans="1:13" ht="62.1" customHeight="1">
      <c r="A383" s="7"/>
      <c r="B383" s="7"/>
      <c r="C383" s="7"/>
      <c r="D383" s="23"/>
      <c r="E383" s="23"/>
      <c r="F383" s="7"/>
      <c r="G383" s="7"/>
      <c r="H383" s="7"/>
      <c r="I383" s="7"/>
      <c r="J383" s="7"/>
      <c r="K383"/>
      <c r="L383"/>
      <c r="M383" s="7"/>
    </row>
    <row r="384" spans="1:13" ht="62.1" customHeight="1">
      <c r="A384" s="7"/>
      <c r="B384" s="7"/>
      <c r="C384" s="7"/>
      <c r="D384" s="23"/>
      <c r="E384" s="23"/>
      <c r="F384" s="7"/>
      <c r="G384" s="7"/>
      <c r="H384" s="7"/>
      <c r="I384" s="7"/>
      <c r="J384" s="7"/>
      <c r="K384"/>
      <c r="L384"/>
      <c r="M384" s="7"/>
    </row>
    <row r="385" spans="1:13" ht="62.1" customHeight="1">
      <c r="A385" s="7"/>
      <c r="B385" s="7"/>
      <c r="C385" s="7"/>
      <c r="D385" s="23"/>
      <c r="E385" s="23"/>
      <c r="F385" s="7"/>
      <c r="G385" s="7"/>
      <c r="H385" s="7"/>
      <c r="I385" s="7"/>
      <c r="J385" s="7"/>
      <c r="K385"/>
      <c r="L385"/>
      <c r="M385" s="7"/>
    </row>
    <row r="386" spans="1:13" ht="62.1" customHeight="1">
      <c r="A386" s="7"/>
      <c r="B386" s="7"/>
      <c r="C386" s="7"/>
      <c r="D386" s="23"/>
      <c r="E386" s="23"/>
      <c r="F386" s="7"/>
      <c r="G386" s="7"/>
      <c r="H386" s="7"/>
      <c r="I386" s="7"/>
      <c r="J386" s="7"/>
      <c r="K386"/>
      <c r="L386"/>
      <c r="M386" s="7"/>
    </row>
    <row r="387" spans="1:13" ht="62.1" customHeight="1">
      <c r="A387" s="7"/>
      <c r="B387" s="7"/>
      <c r="C387" s="7"/>
      <c r="D387" s="23"/>
      <c r="E387" s="23"/>
      <c r="F387" s="7"/>
      <c r="G387" s="7"/>
      <c r="H387" s="7"/>
      <c r="I387" s="7"/>
      <c r="J387" s="7"/>
      <c r="K387"/>
      <c r="L387"/>
      <c r="M387" s="7"/>
    </row>
    <row r="388" spans="1:13" ht="62.1" customHeight="1">
      <c r="A388" s="7"/>
      <c r="B388" s="7"/>
      <c r="C388" s="7"/>
      <c r="D388" s="23"/>
      <c r="E388" s="23"/>
      <c r="F388" s="7"/>
      <c r="G388" s="7"/>
      <c r="H388" s="7"/>
      <c r="I388" s="7"/>
      <c r="J388" s="7"/>
      <c r="K388"/>
      <c r="L388"/>
      <c r="M388" s="7"/>
    </row>
    <row r="389" spans="1:13" ht="62.1" customHeight="1">
      <c r="A389" s="7"/>
      <c r="B389" s="7"/>
      <c r="C389" s="7"/>
      <c r="D389" s="23"/>
      <c r="E389" s="23"/>
      <c r="F389" s="7"/>
      <c r="G389" s="7"/>
      <c r="H389" s="7"/>
      <c r="I389" s="7"/>
      <c r="J389" s="7"/>
      <c r="K389"/>
      <c r="L389"/>
      <c r="M389" s="7"/>
    </row>
    <row r="390" spans="1:13" ht="62.1" customHeight="1">
      <c r="A390" s="7"/>
      <c r="B390" s="7"/>
      <c r="C390" s="7"/>
      <c r="D390" s="23"/>
      <c r="E390" s="23"/>
      <c r="F390" s="7"/>
      <c r="G390" s="7"/>
      <c r="H390" s="7"/>
      <c r="I390" s="7"/>
      <c r="J390" s="7"/>
      <c r="K390"/>
      <c r="L390"/>
      <c r="M390" s="7"/>
    </row>
    <row r="391" spans="1:13" ht="62.1" customHeight="1">
      <c r="A391" s="7"/>
      <c r="B391" s="7"/>
      <c r="C391" s="7"/>
      <c r="D391" s="23"/>
      <c r="E391" s="23"/>
      <c r="F391" s="7"/>
      <c r="G391" s="7"/>
      <c r="H391" s="7"/>
      <c r="I391" s="7"/>
      <c r="J391" s="7"/>
      <c r="K391"/>
      <c r="L391"/>
      <c r="M391" s="7"/>
    </row>
    <row r="392" spans="1:13" ht="62.1" customHeight="1">
      <c r="A392" s="7"/>
      <c r="B392" s="7"/>
      <c r="C392" s="7"/>
      <c r="D392" s="23"/>
      <c r="E392" s="23"/>
      <c r="F392" s="7"/>
      <c r="G392" s="7"/>
      <c r="H392" s="7"/>
      <c r="I392" s="7"/>
      <c r="J392" s="7"/>
      <c r="K392"/>
      <c r="L392"/>
      <c r="M392" s="7"/>
    </row>
    <row r="393" spans="1:13" ht="62.1" customHeight="1">
      <c r="A393" s="7"/>
      <c r="B393" s="7"/>
      <c r="C393" s="7"/>
      <c r="D393" s="23"/>
      <c r="E393" s="23"/>
      <c r="F393" s="7"/>
      <c r="G393" s="7"/>
      <c r="H393" s="7"/>
      <c r="I393" s="7"/>
      <c r="J393" s="7"/>
      <c r="K393"/>
      <c r="L393"/>
      <c r="M393" s="7"/>
    </row>
    <row r="394" spans="1:13" ht="62.1" customHeight="1">
      <c r="A394" s="7"/>
      <c r="B394" s="7"/>
      <c r="C394" s="7"/>
      <c r="D394" s="23"/>
      <c r="E394" s="23"/>
      <c r="F394" s="7"/>
      <c r="G394" s="7"/>
      <c r="H394" s="7"/>
      <c r="I394" s="7"/>
      <c r="J394" s="7"/>
      <c r="K394"/>
      <c r="L394"/>
      <c r="M394" s="7"/>
    </row>
    <row r="395" spans="1:13" ht="62.1" customHeight="1">
      <c r="A395" s="7"/>
      <c r="B395" s="7"/>
      <c r="C395" s="7"/>
      <c r="D395" s="23"/>
      <c r="E395" s="23"/>
      <c r="F395" s="7"/>
      <c r="G395" s="7"/>
      <c r="H395" s="7"/>
      <c r="I395" s="7"/>
      <c r="J395" s="7"/>
      <c r="K395"/>
      <c r="L395"/>
      <c r="M395" s="7"/>
    </row>
    <row r="396" spans="1:13" ht="62.1" customHeight="1">
      <c r="A396" s="7"/>
      <c r="B396" s="7"/>
      <c r="C396" s="7"/>
      <c r="D396" s="23"/>
      <c r="E396" s="23"/>
      <c r="F396" s="7"/>
      <c r="G396" s="7"/>
      <c r="H396" s="7"/>
      <c r="I396" s="7"/>
      <c r="J396" s="7"/>
      <c r="K396"/>
      <c r="L396"/>
      <c r="M396" s="7"/>
    </row>
    <row r="397" spans="1:13" ht="62.1" customHeight="1">
      <c r="A397" s="7"/>
      <c r="B397" s="7"/>
      <c r="C397" s="7"/>
      <c r="D397" s="23"/>
      <c r="E397" s="23"/>
      <c r="F397" s="7"/>
      <c r="G397" s="7"/>
      <c r="H397" s="7"/>
      <c r="I397" s="7"/>
      <c r="J397" s="7"/>
      <c r="K397"/>
      <c r="L397"/>
      <c r="M397" s="7"/>
    </row>
    <row r="398" spans="1:13" ht="62.1" customHeight="1">
      <c r="A398" s="7"/>
      <c r="B398" s="7"/>
      <c r="C398" s="7"/>
      <c r="D398" s="23"/>
      <c r="E398" s="23"/>
      <c r="F398" s="7"/>
      <c r="G398" s="7"/>
      <c r="H398" s="7"/>
      <c r="I398" s="7"/>
      <c r="J398" s="7"/>
      <c r="K398"/>
      <c r="L398"/>
      <c r="M398" s="7"/>
    </row>
    <row r="399" spans="1:13" ht="62.1" customHeight="1">
      <c r="A399" s="7"/>
      <c r="B399" s="7"/>
      <c r="C399" s="7"/>
      <c r="D399" s="23"/>
      <c r="E399" s="23"/>
      <c r="F399" s="7"/>
      <c r="G399" s="7"/>
      <c r="I399" s="7"/>
      <c r="J399" s="7"/>
      <c r="K399"/>
      <c r="L399"/>
      <c r="M399" s="7"/>
    </row>
    <row r="400" spans="1:13" ht="62.1" customHeight="1">
      <c r="A400" s="7"/>
      <c r="B400" s="7"/>
      <c r="C400" s="7"/>
      <c r="D400" s="23"/>
      <c r="E400" s="23"/>
      <c r="F400" s="7"/>
      <c r="G400" s="7"/>
      <c r="H400" s="7"/>
      <c r="I400" s="7"/>
      <c r="J400" s="7"/>
      <c r="K400"/>
      <c r="L400"/>
      <c r="M400" s="7"/>
    </row>
    <row r="401" spans="1:13" ht="62.1" customHeight="1">
      <c r="A401" s="7"/>
      <c r="B401" s="7"/>
      <c r="C401" s="7"/>
      <c r="D401" s="23"/>
      <c r="E401" s="23"/>
      <c r="F401" s="7"/>
      <c r="G401" s="7"/>
      <c r="I401" s="7"/>
      <c r="J401" s="7"/>
      <c r="K401"/>
      <c r="L401"/>
      <c r="M401" s="7"/>
    </row>
    <row r="402" spans="1:13" ht="62.1" customHeight="1">
      <c r="A402" s="7"/>
      <c r="B402" s="7"/>
      <c r="C402" s="7"/>
      <c r="D402" s="23"/>
      <c r="E402" s="23"/>
      <c r="F402" s="7"/>
      <c r="G402" s="7"/>
      <c r="I402" s="7"/>
      <c r="J402" s="7"/>
      <c r="K402"/>
      <c r="L402"/>
      <c r="M402" s="7"/>
    </row>
    <row r="403" spans="1:13" ht="62.1" customHeight="1">
      <c r="A403" s="7"/>
      <c r="B403" s="7"/>
      <c r="C403" s="7"/>
      <c r="D403" s="23"/>
      <c r="E403" s="23"/>
      <c r="F403" s="7"/>
      <c r="G403" s="7"/>
      <c r="I403" s="7"/>
      <c r="J403" s="7"/>
      <c r="K403"/>
      <c r="L403"/>
      <c r="M403" s="7"/>
    </row>
    <row r="404" spans="1:13" ht="62.1" customHeight="1">
      <c r="A404" s="7"/>
      <c r="B404" s="7"/>
      <c r="C404" s="7"/>
      <c r="D404" s="23"/>
      <c r="E404" s="23"/>
      <c r="F404" s="7"/>
      <c r="G404" s="7"/>
      <c r="I404" s="7"/>
      <c r="J404" s="7"/>
      <c r="K404"/>
      <c r="L404"/>
      <c r="M404" s="7"/>
    </row>
    <row r="405" spans="1:13" ht="62.1" customHeight="1">
      <c r="A405" s="7"/>
      <c r="B405" s="7"/>
      <c r="C405" s="7"/>
      <c r="D405" s="23"/>
      <c r="E405" s="23"/>
      <c r="F405" s="7"/>
      <c r="G405" s="7"/>
      <c r="I405" s="7"/>
      <c r="J405" s="7"/>
      <c r="K405"/>
      <c r="L405"/>
      <c r="M405" s="7"/>
    </row>
    <row r="406" spans="1:13" ht="62.1" customHeight="1">
      <c r="A406" s="7"/>
      <c r="B406" s="7"/>
      <c r="C406" s="7"/>
      <c r="D406" s="23"/>
      <c r="E406" s="23"/>
      <c r="F406" s="7"/>
      <c r="G406" s="7"/>
      <c r="I406" s="7"/>
      <c r="J406" s="7"/>
      <c r="K406"/>
      <c r="L406"/>
      <c r="M406" s="7"/>
    </row>
    <row r="407" spans="1:13" ht="62.1" customHeight="1">
      <c r="A407" s="7"/>
      <c r="B407" s="7"/>
      <c r="C407" s="7"/>
      <c r="D407" s="23"/>
      <c r="E407" s="23"/>
      <c r="F407" s="7"/>
      <c r="G407" s="7"/>
      <c r="H407" s="7"/>
      <c r="I407" s="7"/>
      <c r="J407" s="7"/>
      <c r="K407"/>
      <c r="L407"/>
      <c r="M407" s="7"/>
    </row>
    <row r="408" spans="1:13" ht="62.1" customHeight="1">
      <c r="A408" s="7"/>
      <c r="B408" s="7"/>
      <c r="C408" s="7"/>
      <c r="D408" s="23"/>
      <c r="E408" s="23"/>
      <c r="F408" s="7"/>
      <c r="G408" s="7"/>
      <c r="H408" s="7"/>
      <c r="I408" s="7"/>
      <c r="J408" s="7"/>
      <c r="K408"/>
      <c r="L408"/>
      <c r="M408" s="7"/>
    </row>
    <row r="409" spans="1:13" ht="62.1" customHeight="1">
      <c r="A409" s="7"/>
      <c r="B409" s="7"/>
      <c r="C409" s="7"/>
      <c r="D409" s="23"/>
      <c r="E409" s="23"/>
      <c r="F409" s="7"/>
      <c r="G409" s="7"/>
      <c r="H409" s="7"/>
      <c r="I409" s="7"/>
      <c r="J409" s="7"/>
      <c r="K409"/>
      <c r="L409"/>
      <c r="M409" s="7"/>
    </row>
    <row r="410" spans="1:13" ht="62.1" customHeight="1">
      <c r="A410" s="7"/>
      <c r="B410" s="7"/>
      <c r="C410" s="7"/>
      <c r="D410" s="23"/>
      <c r="E410" s="23"/>
      <c r="F410" s="7"/>
      <c r="G410" s="7"/>
      <c r="H410" s="7"/>
      <c r="I410" s="7"/>
      <c r="J410" s="7"/>
      <c r="K410"/>
      <c r="L410"/>
      <c r="M410" s="7"/>
    </row>
    <row r="411" spans="1:13" ht="62.1" customHeight="1">
      <c r="A411" s="7"/>
      <c r="B411" s="7"/>
      <c r="C411" s="7"/>
      <c r="D411" s="23"/>
      <c r="E411" s="23"/>
      <c r="F411" s="7"/>
      <c r="G411" s="7"/>
      <c r="H411" s="7"/>
      <c r="I411" s="7"/>
      <c r="J411" s="7"/>
      <c r="K411"/>
      <c r="L411"/>
      <c r="M411" s="7"/>
    </row>
    <row r="412" spans="1:13" ht="62.1" customHeight="1">
      <c r="A412" s="7"/>
      <c r="B412" s="7"/>
      <c r="C412" s="7"/>
      <c r="D412" s="23"/>
      <c r="E412" s="23"/>
      <c r="F412" s="7"/>
      <c r="G412" s="7"/>
      <c r="H412" s="7"/>
      <c r="I412" s="7"/>
      <c r="J412" s="7"/>
      <c r="K412"/>
      <c r="L412"/>
      <c r="M412" s="7"/>
    </row>
    <row r="413" spans="1:13" ht="62.1" customHeight="1">
      <c r="A413" s="7"/>
      <c r="B413" s="7"/>
      <c r="C413" s="7"/>
      <c r="D413" s="23"/>
      <c r="E413" s="23"/>
      <c r="F413" s="7"/>
      <c r="G413" s="7"/>
      <c r="H413" s="7"/>
      <c r="I413" s="7"/>
      <c r="J413" s="7"/>
      <c r="K413"/>
      <c r="L413"/>
      <c r="M413" s="7"/>
    </row>
    <row r="414" spans="1:13" ht="62.1" customHeight="1">
      <c r="A414" s="7"/>
      <c r="B414" s="7"/>
      <c r="C414" s="7"/>
      <c r="D414" s="23"/>
      <c r="E414" s="23"/>
      <c r="F414" s="7"/>
      <c r="G414" s="7"/>
      <c r="H414" s="7"/>
      <c r="I414" s="7"/>
      <c r="J414" s="7"/>
      <c r="K414"/>
      <c r="L414"/>
      <c r="M414" s="7"/>
    </row>
    <row r="415" spans="1:13" ht="62.1" customHeight="1">
      <c r="A415" s="7"/>
      <c r="B415" s="7"/>
      <c r="C415" s="7"/>
      <c r="D415" s="23"/>
      <c r="E415" s="23"/>
      <c r="F415" s="7"/>
      <c r="G415" s="7"/>
      <c r="H415" s="7"/>
      <c r="I415" s="7"/>
      <c r="J415" s="7"/>
      <c r="K415"/>
      <c r="L415"/>
      <c r="M415" s="7"/>
    </row>
    <row r="416" spans="1:13" ht="62.1" customHeight="1">
      <c r="A416" s="7"/>
      <c r="B416" s="7"/>
      <c r="C416" s="7"/>
      <c r="D416" s="23"/>
      <c r="E416" s="23"/>
      <c r="F416" s="7"/>
      <c r="G416" s="7"/>
      <c r="H416" s="7"/>
      <c r="I416" s="7"/>
      <c r="J416" s="7"/>
      <c r="K416"/>
      <c r="L416"/>
      <c r="M416" s="7"/>
    </row>
    <row r="417" spans="1:13" ht="62.1" customHeight="1">
      <c r="A417" s="7"/>
      <c r="B417" s="7"/>
      <c r="C417" s="7"/>
      <c r="D417" s="23"/>
      <c r="E417" s="23"/>
      <c r="F417" s="7"/>
      <c r="G417" s="7"/>
      <c r="H417" s="7"/>
      <c r="I417" s="7"/>
      <c r="J417" s="7"/>
      <c r="K417"/>
      <c r="L417"/>
      <c r="M417" s="7"/>
    </row>
    <row r="418" spans="1:13" ht="62.1" customHeight="1">
      <c r="A418" s="7"/>
      <c r="B418" s="7"/>
      <c r="C418" s="7"/>
      <c r="D418" s="23"/>
      <c r="E418" s="23"/>
      <c r="F418" s="7"/>
      <c r="G418" s="7"/>
      <c r="H418" s="7"/>
      <c r="I418" s="7"/>
      <c r="J418" s="7"/>
      <c r="K418"/>
      <c r="L418"/>
      <c r="M418" s="7"/>
    </row>
    <row r="419" spans="1:13" ht="62.1" customHeight="1">
      <c r="A419" s="7"/>
      <c r="B419" s="7"/>
      <c r="C419" s="7"/>
      <c r="D419" s="23"/>
      <c r="E419" s="23"/>
      <c r="F419" s="7"/>
      <c r="G419" s="7"/>
      <c r="H419" s="7"/>
      <c r="I419" s="7"/>
      <c r="J419" s="7"/>
      <c r="K419"/>
      <c r="L419"/>
      <c r="M419" s="7"/>
    </row>
    <row r="420" spans="1:13" ht="62.1" customHeight="1">
      <c r="A420" s="7"/>
      <c r="B420" s="7"/>
      <c r="C420" s="7"/>
      <c r="D420" s="23"/>
      <c r="E420" s="23"/>
      <c r="F420" s="7"/>
      <c r="G420" s="7"/>
      <c r="H420" s="7"/>
      <c r="I420" s="7"/>
      <c r="J420" s="7"/>
      <c r="K420"/>
      <c r="L420"/>
      <c r="M420" s="7"/>
    </row>
    <row r="421" spans="1:13" ht="62.1" customHeight="1">
      <c r="A421" s="7"/>
      <c r="B421" s="7"/>
      <c r="C421" s="7"/>
      <c r="D421" s="23"/>
      <c r="E421" s="23"/>
      <c r="F421" s="7"/>
      <c r="G421" s="7"/>
      <c r="H421" s="7"/>
      <c r="I421" s="7"/>
      <c r="J421" s="7"/>
      <c r="K421"/>
      <c r="L421"/>
      <c r="M421" s="7"/>
    </row>
    <row r="422" spans="1:13" ht="62.1" customHeight="1">
      <c r="A422" s="7"/>
      <c r="B422" s="7"/>
      <c r="C422" s="7"/>
      <c r="D422" s="23"/>
      <c r="E422" s="23"/>
      <c r="F422" s="7"/>
      <c r="G422" s="7"/>
      <c r="H422" s="7"/>
      <c r="I422" s="7"/>
      <c r="J422" s="7"/>
      <c r="K422"/>
      <c r="L422"/>
      <c r="M422" s="7"/>
    </row>
    <row r="423" spans="1:13" ht="62.1" customHeight="1">
      <c r="A423" s="7"/>
      <c r="B423" s="7"/>
      <c r="C423" s="7"/>
      <c r="D423" s="23"/>
      <c r="E423" s="23"/>
      <c r="F423" s="7"/>
      <c r="G423" s="7"/>
      <c r="H423" s="7"/>
      <c r="I423" s="7"/>
      <c r="J423" s="7"/>
      <c r="K423"/>
      <c r="L423"/>
      <c r="M423" s="7"/>
    </row>
    <row r="424" spans="1:13" ht="62.1" customHeight="1">
      <c r="A424" s="7"/>
      <c r="B424" s="7"/>
      <c r="C424" s="7"/>
      <c r="D424" s="23"/>
      <c r="E424" s="23"/>
      <c r="F424" s="7"/>
      <c r="G424" s="7"/>
      <c r="H424" s="7"/>
      <c r="I424" s="7"/>
      <c r="J424" s="7"/>
      <c r="K424"/>
      <c r="L424"/>
      <c r="M424" s="7"/>
    </row>
    <row r="425" spans="1:13" ht="62.1" customHeight="1">
      <c r="A425" s="7"/>
      <c r="B425" s="7"/>
      <c r="C425" s="7"/>
      <c r="D425" s="23"/>
      <c r="E425" s="23"/>
      <c r="F425" s="7"/>
      <c r="G425" s="7"/>
      <c r="H425" s="7"/>
      <c r="I425" s="7"/>
      <c r="J425" s="7"/>
      <c r="K425"/>
      <c r="L425"/>
      <c r="M425" s="7"/>
    </row>
    <row r="426" spans="1:13" ht="62.1" customHeight="1">
      <c r="A426" s="7"/>
      <c r="B426" s="7"/>
      <c r="C426" s="7"/>
      <c r="D426" s="23"/>
      <c r="E426" s="23"/>
      <c r="F426" s="7"/>
      <c r="G426" s="7"/>
      <c r="H426" s="7"/>
      <c r="I426" s="7"/>
      <c r="J426" s="7"/>
      <c r="K426"/>
      <c r="L426"/>
      <c r="M426" s="7"/>
    </row>
    <row r="427" spans="1:13" ht="62.1" customHeight="1">
      <c r="A427" s="7"/>
      <c r="B427" s="7"/>
      <c r="C427" s="7"/>
      <c r="D427" s="23"/>
      <c r="E427" s="23"/>
      <c r="F427" s="7"/>
      <c r="G427" s="7"/>
      <c r="H427" s="7"/>
      <c r="I427" s="7"/>
      <c r="J427" s="7"/>
      <c r="K427"/>
      <c r="L427"/>
      <c r="M427" s="7"/>
    </row>
    <row r="428" spans="1:13" ht="62.1" customHeight="1">
      <c r="A428" s="7"/>
      <c r="B428" s="7"/>
      <c r="C428" s="7"/>
      <c r="D428" s="23"/>
      <c r="E428" s="23"/>
      <c r="F428" s="7"/>
      <c r="G428" s="7"/>
      <c r="H428" s="7"/>
      <c r="I428" s="7"/>
      <c r="J428" s="7"/>
      <c r="K428"/>
      <c r="L428"/>
      <c r="M428" s="7"/>
    </row>
    <row r="429" spans="1:13" ht="62.1" customHeight="1">
      <c r="A429" s="7"/>
      <c r="B429" s="7"/>
      <c r="C429" s="7"/>
      <c r="D429" s="23"/>
      <c r="E429" s="23"/>
      <c r="F429" s="7"/>
      <c r="G429" s="7"/>
      <c r="H429" s="7"/>
      <c r="I429" s="7"/>
      <c r="J429" s="7"/>
      <c r="K429"/>
      <c r="L429"/>
      <c r="M429" s="7"/>
    </row>
    <row r="430" spans="1:13" ht="62.1" customHeight="1">
      <c r="A430" s="7"/>
      <c r="B430" s="7"/>
      <c r="C430" s="7"/>
      <c r="D430" s="23"/>
      <c r="E430" s="23"/>
      <c r="F430" s="7"/>
      <c r="G430" s="7"/>
      <c r="H430" s="7"/>
      <c r="I430" s="7"/>
      <c r="J430" s="7"/>
      <c r="K430"/>
      <c r="L430"/>
      <c r="M430" s="7"/>
    </row>
    <row r="431" spans="1:13" ht="62.1" customHeight="1">
      <c r="A431" s="7"/>
      <c r="B431" s="7"/>
      <c r="C431" s="7"/>
      <c r="D431" s="23"/>
      <c r="E431" s="23"/>
      <c r="F431" s="7"/>
      <c r="G431" s="7"/>
      <c r="H431" s="7"/>
      <c r="I431" s="7"/>
      <c r="J431" s="7"/>
      <c r="K431"/>
      <c r="L431"/>
      <c r="M431" s="7"/>
    </row>
    <row r="432" spans="1:13" ht="62.1" customHeight="1">
      <c r="A432" s="7"/>
      <c r="B432" s="7"/>
      <c r="C432" s="7"/>
      <c r="D432" s="23"/>
      <c r="E432" s="23"/>
      <c r="F432" s="7"/>
      <c r="G432" s="7"/>
      <c r="H432" s="7"/>
      <c r="I432" s="7"/>
      <c r="J432" s="7"/>
      <c r="K432"/>
      <c r="L432"/>
      <c r="M432" s="7"/>
    </row>
    <row r="433" spans="1:13" ht="62.1" customHeight="1">
      <c r="A433" s="7"/>
      <c r="B433" s="7"/>
      <c r="C433" s="7"/>
      <c r="D433" s="23"/>
      <c r="E433" s="23"/>
      <c r="F433" s="7"/>
      <c r="G433" s="7"/>
      <c r="H433" s="7"/>
      <c r="I433" s="7"/>
      <c r="J433" s="7"/>
      <c r="K433"/>
      <c r="L433"/>
      <c r="M433" s="7"/>
    </row>
    <row r="434" spans="1:13" ht="62.1" customHeight="1">
      <c r="A434" s="7"/>
      <c r="B434" s="7"/>
      <c r="C434" s="7"/>
      <c r="D434" s="23"/>
      <c r="E434" s="23"/>
      <c r="F434" s="7"/>
      <c r="G434" s="7"/>
      <c r="H434" s="7"/>
      <c r="I434" s="7"/>
      <c r="J434" s="7"/>
      <c r="K434"/>
      <c r="L434"/>
      <c r="M434" s="7"/>
    </row>
    <row r="435" spans="1:13" ht="62.1" customHeight="1">
      <c r="A435" s="7"/>
      <c r="B435" s="7"/>
      <c r="C435" s="7"/>
      <c r="D435" s="23"/>
      <c r="E435" s="23"/>
      <c r="F435" s="7"/>
      <c r="G435" s="7"/>
      <c r="H435" s="7"/>
      <c r="I435" s="7"/>
      <c r="J435" s="7"/>
      <c r="K435"/>
      <c r="L435"/>
      <c r="M435" s="7"/>
    </row>
    <row r="436" spans="1:13" ht="62.1" customHeight="1">
      <c r="A436" s="7"/>
      <c r="B436" s="7"/>
      <c r="C436" s="7"/>
      <c r="D436" s="23"/>
      <c r="E436" s="23"/>
      <c r="F436" s="7"/>
      <c r="G436" s="7"/>
      <c r="H436" s="7"/>
      <c r="I436" s="7"/>
      <c r="J436" s="7"/>
      <c r="K436"/>
      <c r="L436"/>
      <c r="M436" s="7"/>
    </row>
    <row r="437" spans="1:13" ht="62.1" customHeight="1">
      <c r="A437" s="7"/>
      <c r="B437" s="7"/>
      <c r="C437" s="7"/>
      <c r="D437" s="23"/>
      <c r="E437" s="23"/>
      <c r="F437" s="7"/>
      <c r="G437" s="7"/>
      <c r="H437" s="7"/>
      <c r="I437" s="7"/>
      <c r="J437" s="7"/>
      <c r="K437"/>
      <c r="L437"/>
      <c r="M437" s="7"/>
    </row>
    <row r="438" spans="1:13" ht="62.1" customHeight="1">
      <c r="A438" s="7"/>
      <c r="B438" s="7"/>
      <c r="C438" s="7"/>
      <c r="D438" s="23"/>
      <c r="E438" s="23"/>
      <c r="F438" s="7"/>
      <c r="G438" s="7"/>
      <c r="H438" s="7"/>
      <c r="I438" s="7"/>
      <c r="J438" s="7"/>
      <c r="K438"/>
      <c r="L438"/>
      <c r="M438" s="7"/>
    </row>
    <row r="439" spans="1:13" ht="62.1" customHeight="1">
      <c r="A439" s="7"/>
      <c r="B439" s="7"/>
      <c r="C439" s="7"/>
      <c r="D439" s="23"/>
      <c r="E439" s="23"/>
      <c r="F439" s="7"/>
      <c r="G439" s="7"/>
      <c r="H439" s="7"/>
      <c r="I439" s="7"/>
      <c r="J439" s="7"/>
      <c r="K439"/>
      <c r="L439"/>
      <c r="M439" s="7"/>
    </row>
    <row r="440" spans="1:13" ht="62.1" customHeight="1">
      <c r="A440" s="7"/>
      <c r="B440" s="7"/>
      <c r="C440" s="7"/>
      <c r="D440" s="23"/>
      <c r="E440" s="23"/>
      <c r="F440" s="7"/>
      <c r="G440" s="7"/>
      <c r="H440" s="7"/>
      <c r="I440" s="7"/>
      <c r="J440" s="7"/>
      <c r="K440"/>
      <c r="L440"/>
      <c r="M440" s="7"/>
    </row>
    <row r="441" spans="1:13" ht="62.1" customHeight="1">
      <c r="A441" s="7"/>
      <c r="B441" s="7"/>
      <c r="C441" s="7"/>
      <c r="D441" s="23"/>
      <c r="E441" s="23"/>
      <c r="F441" s="7"/>
      <c r="G441" s="7"/>
      <c r="H441" s="7"/>
      <c r="I441" s="7"/>
      <c r="J441" s="7"/>
      <c r="K441"/>
      <c r="L441"/>
      <c r="M441" s="7"/>
    </row>
    <row r="442" spans="1:13" ht="62.1" customHeight="1">
      <c r="A442" s="7"/>
      <c r="B442" s="7"/>
      <c r="C442" s="7"/>
      <c r="D442" s="23"/>
      <c r="E442" s="23"/>
      <c r="F442" s="7"/>
      <c r="G442" s="7"/>
      <c r="H442" s="7"/>
      <c r="I442" s="7"/>
      <c r="J442" s="7"/>
      <c r="K442"/>
      <c r="L442"/>
      <c r="M442" s="7"/>
    </row>
    <row r="443" spans="1:13" ht="62.1" customHeight="1">
      <c r="A443" s="7"/>
      <c r="B443" s="7"/>
      <c r="C443" s="7"/>
      <c r="D443" s="23"/>
      <c r="E443" s="23"/>
      <c r="F443" s="7"/>
      <c r="G443" s="7"/>
      <c r="H443" s="7"/>
      <c r="I443" s="7"/>
      <c r="J443" s="7"/>
      <c r="K443"/>
      <c r="L443"/>
      <c r="M443" s="7"/>
    </row>
    <row r="444" spans="1:13" ht="62.1" customHeight="1">
      <c r="A444" s="7"/>
      <c r="B444" s="7"/>
      <c r="C444" s="7"/>
      <c r="D444" s="23"/>
      <c r="E444" s="23"/>
      <c r="F444" s="7"/>
      <c r="G444" s="7"/>
      <c r="H444" s="7"/>
      <c r="I444" s="7"/>
      <c r="J444" s="7"/>
      <c r="K444"/>
      <c r="L444"/>
      <c r="M444" s="7"/>
    </row>
    <row r="445" spans="1:13" ht="62.1" customHeight="1">
      <c r="A445" s="7"/>
      <c r="B445" s="7"/>
      <c r="C445" s="7"/>
      <c r="D445" s="23"/>
      <c r="E445" s="23"/>
      <c r="F445" s="7"/>
      <c r="G445" s="7"/>
      <c r="H445" s="7"/>
      <c r="I445" s="7"/>
      <c r="J445" s="7"/>
      <c r="K445"/>
      <c r="L445"/>
      <c r="M445" s="7"/>
    </row>
    <row r="446" spans="1:13" ht="62.1" customHeight="1">
      <c r="A446" s="7"/>
      <c r="B446" s="7"/>
      <c r="C446" s="7"/>
      <c r="D446" s="23"/>
      <c r="E446" s="23"/>
      <c r="F446" s="7"/>
      <c r="G446" s="7"/>
      <c r="H446" s="7"/>
      <c r="I446" s="7"/>
      <c r="J446" s="7"/>
      <c r="K446"/>
      <c r="L446"/>
      <c r="M446" s="7"/>
    </row>
    <row r="447" spans="1:13" ht="62.1" customHeight="1">
      <c r="A447" s="7"/>
      <c r="B447" s="7"/>
      <c r="C447" s="7"/>
      <c r="D447" s="23"/>
      <c r="E447" s="23"/>
      <c r="F447" s="7"/>
      <c r="G447" s="7"/>
      <c r="H447" s="7"/>
      <c r="I447" s="7"/>
      <c r="J447" s="7"/>
      <c r="K447"/>
      <c r="L447"/>
      <c r="M447" s="7"/>
    </row>
    <row r="448" spans="1:13" ht="62.1" customHeight="1">
      <c r="A448" s="7"/>
      <c r="B448" s="7"/>
      <c r="C448" s="7"/>
      <c r="D448" s="23"/>
      <c r="E448" s="23"/>
      <c r="F448" s="7"/>
      <c r="G448" s="7"/>
      <c r="H448" s="7"/>
      <c r="I448" s="7"/>
      <c r="J448" s="7"/>
      <c r="K448"/>
      <c r="L448"/>
      <c r="M448" s="7"/>
    </row>
    <row r="449" spans="1:13" ht="62.1" customHeight="1">
      <c r="A449" s="7"/>
      <c r="B449" s="7"/>
      <c r="C449" s="7"/>
      <c r="D449" s="23"/>
      <c r="E449" s="23"/>
      <c r="F449" s="7"/>
      <c r="G449" s="7"/>
      <c r="H449" s="7"/>
      <c r="I449" s="7"/>
      <c r="J449" s="7"/>
      <c r="K449"/>
      <c r="L449"/>
      <c r="M449" s="7"/>
    </row>
    <row r="450" spans="1:13" ht="62.1" customHeight="1">
      <c r="A450" s="7"/>
      <c r="B450" s="7"/>
      <c r="C450" s="7"/>
      <c r="D450" s="23"/>
      <c r="E450" s="23"/>
      <c r="F450" s="7"/>
      <c r="G450" s="7"/>
      <c r="H450" s="7"/>
      <c r="I450" s="7"/>
      <c r="J450" s="7"/>
      <c r="K450"/>
      <c r="L450"/>
      <c r="M450" s="7"/>
    </row>
    <row r="451" spans="1:13" ht="62.1" customHeight="1">
      <c r="A451" s="7"/>
      <c r="B451" s="7"/>
      <c r="C451" s="7"/>
      <c r="D451" s="23"/>
      <c r="E451" s="23"/>
      <c r="F451" s="7"/>
      <c r="G451" s="7"/>
      <c r="H451" s="7"/>
      <c r="I451" s="7"/>
      <c r="J451" s="7"/>
      <c r="K451"/>
      <c r="L451"/>
      <c r="M451" s="7"/>
    </row>
    <row r="452" spans="1:13" ht="62.1" customHeight="1">
      <c r="A452" s="7"/>
      <c r="B452" s="7"/>
      <c r="C452" s="7"/>
      <c r="D452" s="23"/>
      <c r="E452" s="23"/>
      <c r="F452" s="7"/>
      <c r="G452" s="7"/>
      <c r="H452" s="7"/>
      <c r="I452" s="7"/>
      <c r="J452" s="7"/>
      <c r="K452"/>
      <c r="L452"/>
      <c r="M452" s="7"/>
    </row>
    <row r="453" spans="1:13" ht="62.1" customHeight="1">
      <c r="A453" s="7"/>
      <c r="B453" s="7"/>
      <c r="C453" s="7"/>
      <c r="D453" s="23"/>
      <c r="E453" s="23"/>
      <c r="F453" s="7"/>
      <c r="G453" s="7"/>
      <c r="H453" s="7"/>
      <c r="I453" s="7"/>
      <c r="J453" s="7"/>
      <c r="K453"/>
      <c r="L453"/>
      <c r="M453" s="7"/>
    </row>
    <row r="454" spans="1:13" ht="62.1" customHeight="1">
      <c r="A454" s="7"/>
      <c r="B454" s="7"/>
      <c r="C454" s="7"/>
      <c r="D454" s="23"/>
      <c r="E454" s="23"/>
      <c r="F454" s="7"/>
      <c r="G454" s="7"/>
      <c r="H454" s="7"/>
      <c r="I454" s="7"/>
      <c r="J454" s="7"/>
      <c r="K454"/>
      <c r="L454"/>
      <c r="M454" s="7"/>
    </row>
    <row r="455" spans="1:13" ht="62.1" customHeight="1">
      <c r="A455" s="7"/>
      <c r="B455" s="7"/>
      <c r="C455" s="7"/>
      <c r="D455" s="23"/>
      <c r="E455" s="23"/>
      <c r="F455" s="7"/>
      <c r="G455" s="7"/>
      <c r="H455" s="7"/>
      <c r="I455" s="7"/>
      <c r="J455" s="7"/>
      <c r="K455"/>
      <c r="L455"/>
      <c r="M455" s="7"/>
    </row>
    <row r="456" spans="1:13" ht="62.1" customHeight="1">
      <c r="A456" s="7"/>
      <c r="B456" s="7"/>
      <c r="C456" s="7"/>
      <c r="D456" s="23"/>
      <c r="E456" s="23"/>
      <c r="F456" s="7"/>
      <c r="G456" s="7"/>
      <c r="H456" s="7"/>
      <c r="I456" s="7"/>
      <c r="J456" s="7"/>
      <c r="K456"/>
      <c r="L456"/>
      <c r="M456" s="7"/>
    </row>
    <row r="457" spans="1:13" ht="62.1" customHeight="1">
      <c r="A457" s="7"/>
      <c r="B457" s="7"/>
      <c r="C457" s="7"/>
      <c r="D457" s="23"/>
      <c r="E457" s="23"/>
      <c r="F457" s="7"/>
      <c r="G457" s="7"/>
      <c r="H457" s="7"/>
      <c r="I457" s="7"/>
      <c r="J457" s="7"/>
      <c r="K457"/>
      <c r="L457"/>
      <c r="M457" s="7"/>
    </row>
    <row r="458" spans="1:13" ht="62.1" customHeight="1">
      <c r="A458" s="7"/>
      <c r="B458" s="7"/>
      <c r="C458" s="7"/>
      <c r="D458" s="23"/>
      <c r="E458" s="23"/>
      <c r="F458" s="7"/>
      <c r="G458" s="7"/>
      <c r="H458" s="7"/>
      <c r="I458" s="7"/>
      <c r="J458" s="7"/>
      <c r="K458"/>
      <c r="L458"/>
      <c r="M458" s="7"/>
    </row>
    <row r="459" spans="1:13" ht="62.1" customHeight="1">
      <c r="A459" s="7"/>
      <c r="B459" s="7"/>
      <c r="C459" s="7"/>
      <c r="D459" s="23"/>
      <c r="E459" s="23"/>
      <c r="F459" s="7"/>
      <c r="G459" s="7"/>
      <c r="H459" s="7"/>
      <c r="I459" s="7"/>
      <c r="J459" s="7"/>
      <c r="K459"/>
      <c r="L459"/>
      <c r="M459" s="7"/>
    </row>
    <row r="460" spans="1:13" ht="62.1" customHeight="1">
      <c r="A460" s="7"/>
      <c r="B460" s="7"/>
      <c r="C460" s="7"/>
      <c r="D460" s="23"/>
      <c r="E460" s="23"/>
      <c r="F460" s="7"/>
      <c r="G460" s="7"/>
      <c r="H460" s="7"/>
      <c r="I460" s="7"/>
      <c r="J460" s="7"/>
      <c r="K460"/>
      <c r="L460"/>
      <c r="M460" s="7"/>
    </row>
    <row r="461" spans="1:13" ht="62.1" customHeight="1">
      <c r="A461" s="7"/>
      <c r="B461" s="7"/>
      <c r="C461" s="7"/>
      <c r="D461" s="23"/>
      <c r="E461" s="23"/>
      <c r="F461" s="7"/>
      <c r="G461" s="7"/>
      <c r="H461" s="7"/>
      <c r="I461" s="7"/>
      <c r="J461" s="7"/>
      <c r="K461"/>
      <c r="L461"/>
      <c r="M461" s="7"/>
    </row>
    <row r="462" spans="1:13" ht="62.1" customHeight="1">
      <c r="A462" s="7"/>
      <c r="B462" s="7"/>
      <c r="C462" s="7"/>
      <c r="D462" s="23"/>
      <c r="E462" s="23"/>
      <c r="F462" s="7"/>
      <c r="G462" s="7"/>
      <c r="H462" s="7"/>
      <c r="I462" s="7"/>
      <c r="J462" s="7"/>
      <c r="K462"/>
      <c r="L462"/>
      <c r="M462" s="7"/>
    </row>
    <row r="463" spans="1:13" ht="62.1" customHeight="1">
      <c r="A463" s="7"/>
      <c r="B463" s="7"/>
      <c r="C463" s="7"/>
      <c r="D463" s="23"/>
      <c r="E463" s="23"/>
      <c r="F463" s="7"/>
      <c r="G463" s="7"/>
      <c r="H463" s="7"/>
      <c r="I463" s="7"/>
      <c r="J463" s="7"/>
      <c r="K463"/>
      <c r="L463"/>
      <c r="M463" s="7"/>
    </row>
    <row r="464" spans="1:13" ht="62.1" customHeight="1">
      <c r="A464" s="7"/>
      <c r="B464" s="7"/>
      <c r="C464" s="7"/>
      <c r="D464" s="23"/>
      <c r="E464" s="23"/>
      <c r="F464" s="7"/>
      <c r="G464" s="7"/>
      <c r="H464" s="7"/>
      <c r="I464" s="7"/>
      <c r="J464" s="7"/>
      <c r="K464"/>
      <c r="L464"/>
      <c r="M464" s="7"/>
    </row>
    <row r="465" spans="1:13" ht="62.1" customHeight="1">
      <c r="A465" s="7"/>
      <c r="B465" s="7"/>
      <c r="C465" s="7"/>
      <c r="D465" s="23"/>
      <c r="E465" s="23"/>
      <c r="F465" s="7"/>
      <c r="G465" s="7"/>
      <c r="H465" s="7"/>
      <c r="I465" s="7"/>
      <c r="J465" s="7"/>
      <c r="K465"/>
      <c r="L465"/>
      <c r="M465" s="7"/>
    </row>
    <row r="466" spans="1:13" ht="62.1" customHeight="1">
      <c r="A466" s="7"/>
      <c r="B466" s="7"/>
      <c r="C466" s="7"/>
      <c r="D466" s="23"/>
      <c r="E466" s="23"/>
      <c r="F466" s="7"/>
      <c r="G466" s="7"/>
      <c r="H466" s="7"/>
      <c r="I466" s="7"/>
      <c r="J466" s="7"/>
      <c r="K466"/>
      <c r="L466"/>
      <c r="M466" s="7"/>
    </row>
    <row r="467" spans="1:13" ht="62.1" customHeight="1">
      <c r="A467" s="7"/>
      <c r="B467" s="7"/>
      <c r="C467" s="7"/>
      <c r="D467" s="23"/>
      <c r="E467" s="23"/>
      <c r="F467" s="7"/>
      <c r="G467" s="7"/>
      <c r="H467" s="7"/>
      <c r="I467" s="7"/>
      <c r="J467" s="7"/>
      <c r="K467"/>
      <c r="L467"/>
      <c r="M467" s="7"/>
    </row>
    <row r="468" spans="1:13" ht="62.1" customHeight="1">
      <c r="A468" s="7"/>
      <c r="B468" s="7"/>
      <c r="C468" s="7"/>
      <c r="D468" s="23"/>
      <c r="E468" s="23"/>
      <c r="F468" s="7"/>
      <c r="G468" s="7"/>
      <c r="H468" s="7"/>
      <c r="I468" s="7"/>
      <c r="J468" s="7"/>
      <c r="K468"/>
      <c r="L468"/>
      <c r="M468" s="7"/>
    </row>
    <row r="469" spans="1:13" ht="62.1" customHeight="1">
      <c r="A469" s="7"/>
      <c r="B469" s="7"/>
      <c r="C469" s="7"/>
      <c r="D469" s="23"/>
      <c r="E469" s="23"/>
      <c r="F469" s="7"/>
      <c r="G469" s="7"/>
      <c r="H469" s="7"/>
      <c r="I469" s="7"/>
      <c r="J469" s="7"/>
      <c r="K469"/>
      <c r="L469"/>
      <c r="M469" s="7"/>
    </row>
    <row r="470" spans="1:13" ht="62.1" customHeight="1">
      <c r="A470" s="7"/>
      <c r="B470" s="7"/>
      <c r="C470" s="7"/>
      <c r="D470" s="23"/>
      <c r="E470" s="23"/>
      <c r="F470" s="7"/>
      <c r="G470" s="7"/>
      <c r="H470" s="7"/>
      <c r="I470" s="7"/>
      <c r="J470" s="7"/>
      <c r="K470"/>
      <c r="L470"/>
      <c r="M470" s="7"/>
    </row>
    <row r="471" spans="1:13" ht="62.1" customHeight="1">
      <c r="A471" s="7"/>
      <c r="B471" s="7"/>
      <c r="C471" s="7"/>
      <c r="D471" s="23"/>
      <c r="E471" s="23"/>
      <c r="F471" s="7"/>
      <c r="G471" s="7"/>
      <c r="H471" s="7"/>
      <c r="I471" s="7"/>
      <c r="J471" s="7"/>
      <c r="K471"/>
      <c r="L471"/>
      <c r="M471" s="7"/>
    </row>
    <row r="472" spans="1:13" ht="62.1" customHeight="1">
      <c r="A472" s="7"/>
      <c r="B472" s="7"/>
      <c r="C472" s="7"/>
      <c r="D472" s="23"/>
      <c r="E472" s="23"/>
      <c r="F472" s="7"/>
      <c r="G472" s="7"/>
      <c r="H472" s="7"/>
      <c r="I472" s="7"/>
      <c r="J472" s="7"/>
      <c r="K472"/>
      <c r="L472"/>
      <c r="M472" s="7"/>
    </row>
    <row r="473" spans="1:13" ht="62.1" customHeight="1">
      <c r="A473" s="7"/>
      <c r="B473" s="7"/>
      <c r="C473" s="7"/>
      <c r="D473" s="23"/>
      <c r="E473" s="23"/>
      <c r="F473" s="7"/>
      <c r="G473" s="7"/>
      <c r="H473" s="7"/>
      <c r="I473" s="7"/>
      <c r="J473" s="7"/>
      <c r="K473"/>
      <c r="L473"/>
      <c r="M473" s="7"/>
    </row>
    <row r="474" spans="1:13" ht="62.1" customHeight="1">
      <c r="A474" s="7"/>
      <c r="B474" s="7"/>
      <c r="C474" s="7"/>
      <c r="D474" s="23"/>
      <c r="E474" s="23"/>
      <c r="F474" s="7"/>
      <c r="G474" s="7"/>
      <c r="H474" s="7"/>
      <c r="I474" s="7"/>
      <c r="J474" s="7"/>
      <c r="K474"/>
      <c r="L474"/>
      <c r="M474" s="7"/>
    </row>
    <row r="475" spans="1:13" ht="62.1" customHeight="1">
      <c r="A475" s="7"/>
      <c r="B475" s="7"/>
      <c r="C475" s="7"/>
      <c r="D475" s="23"/>
      <c r="E475" s="23"/>
      <c r="F475" s="7"/>
      <c r="G475" s="7"/>
      <c r="H475" s="7"/>
      <c r="I475" s="7"/>
      <c r="J475" s="7"/>
      <c r="K475"/>
      <c r="L475"/>
      <c r="M475" s="7"/>
    </row>
    <row r="476" spans="1:13" ht="62.1" customHeight="1">
      <c r="A476" s="7"/>
      <c r="B476" s="7"/>
      <c r="C476" s="7"/>
      <c r="D476" s="23"/>
      <c r="E476" s="23"/>
      <c r="F476" s="7"/>
      <c r="G476" s="7"/>
      <c r="H476" s="7"/>
      <c r="I476" s="7"/>
      <c r="J476" s="7"/>
      <c r="K476"/>
      <c r="L476"/>
      <c r="M476" s="7"/>
    </row>
    <row r="477" spans="1:13" ht="62.1" customHeight="1">
      <c r="A477" s="7"/>
      <c r="B477" s="7"/>
      <c r="C477" s="7"/>
      <c r="D477" s="23"/>
      <c r="E477" s="23"/>
      <c r="F477" s="7"/>
      <c r="G477" s="7"/>
      <c r="H477" s="7"/>
      <c r="I477" s="7"/>
      <c r="J477" s="7"/>
      <c r="K477"/>
      <c r="L477"/>
      <c r="M477" s="7"/>
    </row>
    <row r="478" spans="1:13" ht="62.1" customHeight="1">
      <c r="A478" s="7"/>
      <c r="B478" s="7"/>
      <c r="C478" s="7"/>
      <c r="D478" s="23"/>
      <c r="E478" s="23"/>
      <c r="F478" s="7"/>
      <c r="G478" s="7"/>
      <c r="H478" s="7"/>
      <c r="I478" s="7"/>
      <c r="J478" s="7"/>
      <c r="K478"/>
      <c r="L478"/>
      <c r="M478" s="7"/>
    </row>
    <row r="479" spans="1:13" ht="62.1" customHeight="1">
      <c r="A479" s="7"/>
      <c r="B479" s="7"/>
      <c r="C479" s="7"/>
      <c r="D479" s="23"/>
      <c r="E479" s="23"/>
      <c r="F479" s="7"/>
      <c r="G479" s="7"/>
      <c r="H479" s="7"/>
      <c r="I479" s="7"/>
      <c r="J479" s="7"/>
      <c r="K479"/>
      <c r="L479"/>
      <c r="M479" s="7"/>
    </row>
    <row r="480" spans="1:13" ht="62.1" customHeight="1">
      <c r="A480" s="7"/>
      <c r="B480" s="7"/>
      <c r="C480" s="7"/>
      <c r="D480" s="23"/>
      <c r="E480" s="23"/>
      <c r="F480" s="7"/>
      <c r="J480" s="7"/>
      <c r="K480" s="7"/>
      <c r="L480" s="7"/>
      <c r="M480" s="7"/>
    </row>
    <row r="481" spans="1:13" ht="62.1" customHeight="1">
      <c r="A481" s="7"/>
      <c r="B481" s="7"/>
      <c r="C481" s="7"/>
      <c r="D481" s="23"/>
      <c r="E481" s="23"/>
      <c r="F481" s="7"/>
      <c r="J481" s="7"/>
      <c r="K481" s="7"/>
      <c r="L481" s="7"/>
      <c r="M481" s="7"/>
    </row>
    <row r="482" spans="1:13" ht="62.1" customHeight="1">
      <c r="D482" s="23"/>
      <c r="E482" s="23"/>
      <c r="F482" s="7"/>
    </row>
    <row r="483" spans="1:13" ht="62.1" customHeight="1">
      <c r="D483" s="23"/>
      <c r="E483" s="23"/>
      <c r="F483" s="7"/>
    </row>
    <row r="484" spans="1:13" ht="62.1" customHeight="1">
      <c r="D484" s="23"/>
      <c r="E484" s="23"/>
      <c r="F484" s="7"/>
    </row>
    <row r="485" spans="1:13" ht="62.1" customHeight="1">
      <c r="D485" s="23"/>
      <c r="E485" s="23"/>
      <c r="F485" s="7" t="s">
        <v>52</v>
      </c>
    </row>
    <row r="486" spans="1:13" ht="62.1" customHeight="1">
      <c r="D486" s="23"/>
      <c r="E486" s="23"/>
      <c r="F486" s="7"/>
    </row>
    <row r="487" spans="1:13" ht="62.1" customHeight="1">
      <c r="D487" s="23"/>
      <c r="E487" s="23"/>
      <c r="F487" s="7"/>
    </row>
    <row r="488" spans="1:13" ht="62.1" customHeight="1">
      <c r="E488" s="24"/>
      <c r="F488" s="8"/>
    </row>
    <row r="489" spans="1:13" ht="62.1" customHeight="1">
      <c r="E489" s="24"/>
      <c r="F489" s="8"/>
    </row>
    <row r="490" spans="1:13" ht="62.1" customHeight="1">
      <c r="E490" s="24"/>
      <c r="F490" s="8"/>
    </row>
    <row r="491" spans="1:13" ht="62.1" customHeight="1">
      <c r="E491" s="24"/>
      <c r="F491" s="8"/>
    </row>
    <row r="492" spans="1:13" ht="62.1" customHeight="1">
      <c r="E492" s="24"/>
      <c r="F492" s="8"/>
    </row>
    <row r="493" spans="1:13" ht="62.1" customHeight="1">
      <c r="E493" s="24"/>
      <c r="F493" s="8"/>
    </row>
    <row r="494" spans="1:13" ht="62.1" customHeight="1">
      <c r="E494" s="24"/>
      <c r="F494" s="8"/>
    </row>
    <row r="495" spans="1:13" ht="62.1" customHeight="1">
      <c r="E495" s="24"/>
      <c r="F495" s="8"/>
    </row>
    <row r="496" spans="1:13" ht="62.1" customHeight="1">
      <c r="E496" s="24"/>
      <c r="F496" s="8"/>
    </row>
    <row r="497" spans="5:6" ht="62.1" customHeight="1">
      <c r="E497" s="24"/>
      <c r="F497" s="8"/>
    </row>
    <row r="498" spans="5:6" ht="62.1" customHeight="1">
      <c r="E498" s="24"/>
      <c r="F498" s="8"/>
    </row>
    <row r="499" spans="5:6" ht="62.1" customHeight="1">
      <c r="E499" s="24"/>
      <c r="F499" s="8"/>
    </row>
    <row r="500" spans="5:6" ht="62.1" customHeight="1">
      <c r="E500" s="24"/>
      <c r="F500" s="8"/>
    </row>
    <row r="501" spans="5:6" ht="62.1" customHeight="1">
      <c r="E501" s="24"/>
      <c r="F501" s="8"/>
    </row>
    <row r="502" spans="5:6" ht="62.1" customHeight="1">
      <c r="E502" s="24"/>
      <c r="F502" s="8"/>
    </row>
    <row r="503" spans="5:6" ht="62.1" customHeight="1">
      <c r="E503" s="24"/>
      <c r="F503" s="8"/>
    </row>
    <row r="504" spans="5:6" ht="62.1" customHeight="1">
      <c r="E504" s="24"/>
      <c r="F504" s="8"/>
    </row>
    <row r="505" spans="5:6" ht="62.1" customHeight="1">
      <c r="E505" s="24"/>
      <c r="F505" s="8"/>
    </row>
    <row r="506" spans="5:6" ht="62.1" customHeight="1">
      <c r="E506" s="24"/>
      <c r="F506" s="8"/>
    </row>
    <row r="507" spans="5:6" ht="62.1" customHeight="1">
      <c r="E507" s="24"/>
      <c r="F507" s="8"/>
    </row>
    <row r="508" spans="5:6" ht="62.1" customHeight="1">
      <c r="E508" s="24"/>
      <c r="F508" s="8"/>
    </row>
    <row r="509" spans="5:6" ht="62.1" customHeight="1">
      <c r="E509" s="24"/>
      <c r="F509" s="8"/>
    </row>
    <row r="510" spans="5:6" ht="62.1" customHeight="1">
      <c r="E510" s="24"/>
      <c r="F510" s="8"/>
    </row>
    <row r="511" spans="5:6" ht="62.1" customHeight="1">
      <c r="E511" s="24"/>
      <c r="F511" s="8"/>
    </row>
    <row r="512" spans="5:6" ht="62.1" customHeight="1">
      <c r="E512" s="24"/>
      <c r="F512" s="8"/>
    </row>
    <row r="513" spans="5:6" ht="62.1" customHeight="1">
      <c r="E513" s="24"/>
      <c r="F513" s="8"/>
    </row>
    <row r="514" spans="5:6" ht="62.1" customHeight="1">
      <c r="E514" s="24"/>
      <c r="F514" s="8"/>
    </row>
    <row r="515" spans="5:6" ht="62.1" customHeight="1">
      <c r="E515" s="24"/>
      <c r="F515" s="8"/>
    </row>
    <row r="516" spans="5:6" ht="62.1" customHeight="1">
      <c r="E516" s="24"/>
      <c r="F516" s="8"/>
    </row>
    <row r="517" spans="5:6" ht="62.1" customHeight="1">
      <c r="E517" s="24"/>
      <c r="F517" s="8"/>
    </row>
    <row r="518" spans="5:6" ht="62.1" customHeight="1">
      <c r="E518" s="24"/>
      <c r="F518" s="8"/>
    </row>
    <row r="519" spans="5:6" ht="62.1" customHeight="1">
      <c r="E519" s="24"/>
      <c r="F519" s="8"/>
    </row>
    <row r="520" spans="5:6" ht="62.1" customHeight="1">
      <c r="E520" s="24"/>
      <c r="F520" s="8"/>
    </row>
    <row r="521" spans="5:6" ht="62.1" customHeight="1">
      <c r="E521" s="24"/>
      <c r="F521" s="8"/>
    </row>
    <row r="522" spans="5:6" ht="62.1" customHeight="1">
      <c r="E522" s="24"/>
      <c r="F522" s="8"/>
    </row>
    <row r="523" spans="5:6" ht="62.1" customHeight="1">
      <c r="E523" s="24"/>
      <c r="F523" s="8"/>
    </row>
    <row r="524" spans="5:6" ht="62.1" customHeight="1">
      <c r="E524" s="24"/>
      <c r="F524" s="8"/>
    </row>
    <row r="525" spans="5:6" ht="62.1" customHeight="1">
      <c r="E525" s="24"/>
      <c r="F525" s="8"/>
    </row>
    <row r="526" spans="5:6" ht="62.1" customHeight="1">
      <c r="E526" s="24"/>
      <c r="F526" s="8"/>
    </row>
    <row r="527" spans="5:6" ht="62.1" customHeight="1">
      <c r="E527" s="24"/>
      <c r="F527" s="8"/>
    </row>
    <row r="528" spans="5:6" ht="62.1" customHeight="1">
      <c r="E528" s="24"/>
      <c r="F528" s="8"/>
    </row>
    <row r="529" spans="5:6" ht="62.1" customHeight="1">
      <c r="E529" s="24"/>
      <c r="F529" s="8"/>
    </row>
    <row r="530" spans="5:6" ht="62.1" customHeight="1">
      <c r="E530" s="24"/>
      <c r="F530" s="8"/>
    </row>
    <row r="531" spans="5:6" ht="62.1" customHeight="1">
      <c r="E531" s="24"/>
      <c r="F531" s="8"/>
    </row>
    <row r="532" spans="5:6" ht="62.1" customHeight="1">
      <c r="E532" s="24"/>
      <c r="F532" s="8"/>
    </row>
    <row r="533" spans="5:6" ht="62.1" customHeight="1">
      <c r="E533" s="24"/>
      <c r="F533" s="8"/>
    </row>
    <row r="534" spans="5:6" ht="62.1" customHeight="1">
      <c r="E534" s="24"/>
      <c r="F534" s="8"/>
    </row>
    <row r="535" spans="5:6" ht="62.1" customHeight="1">
      <c r="E535" s="24"/>
      <c r="F535" s="8"/>
    </row>
    <row r="536" spans="5:6" ht="62.1" customHeight="1">
      <c r="E536" s="24"/>
      <c r="F536" s="8"/>
    </row>
    <row r="537" spans="5:6" ht="62.1" customHeight="1">
      <c r="E537" s="24"/>
      <c r="F537" s="8"/>
    </row>
    <row r="538" spans="5:6" ht="62.1" customHeight="1">
      <c r="E538" s="24"/>
      <c r="F538" s="8"/>
    </row>
    <row r="539" spans="5:6" ht="62.1" customHeight="1">
      <c r="E539" s="24"/>
      <c r="F539" s="8"/>
    </row>
    <row r="540" spans="5:6" ht="62.1" customHeight="1">
      <c r="E540" s="24"/>
      <c r="F540" s="8"/>
    </row>
    <row r="541" spans="5:6" ht="62.1" customHeight="1">
      <c r="E541" s="24"/>
      <c r="F541" s="8"/>
    </row>
    <row r="542" spans="5:6" ht="62.1" customHeight="1">
      <c r="E542" s="24"/>
      <c r="F542" s="8"/>
    </row>
    <row r="543" spans="5:6" ht="62.1" customHeight="1">
      <c r="E543" s="24"/>
      <c r="F543" s="8"/>
    </row>
    <row r="544" spans="5:6" ht="62.1" customHeight="1">
      <c r="E544" s="24"/>
      <c r="F544" s="8"/>
    </row>
    <row r="545" spans="5:6" ht="62.1" customHeight="1">
      <c r="E545" s="24"/>
      <c r="F545" s="8"/>
    </row>
    <row r="546" spans="5:6" ht="62.1" customHeight="1">
      <c r="E546" s="24"/>
      <c r="F546" s="8"/>
    </row>
    <row r="547" spans="5:6" ht="62.1" customHeight="1">
      <c r="E547" s="24"/>
      <c r="F547" s="8"/>
    </row>
    <row r="548" spans="5:6" ht="62.1" customHeight="1">
      <c r="E548" s="24"/>
      <c r="F548" s="8"/>
    </row>
    <row r="549" spans="5:6" ht="62.1" customHeight="1">
      <c r="E549" s="24"/>
      <c r="F549" s="8"/>
    </row>
    <row r="550" spans="5:6" ht="62.1" customHeight="1">
      <c r="E550" s="24"/>
      <c r="F550" s="8"/>
    </row>
    <row r="551" spans="5:6" ht="62.1" customHeight="1">
      <c r="E551" s="24"/>
      <c r="F551" s="8"/>
    </row>
    <row r="552" spans="5:6" ht="62.1" customHeight="1">
      <c r="E552" s="24"/>
      <c r="F552" s="8"/>
    </row>
    <row r="553" spans="5:6" ht="62.1" customHeight="1">
      <c r="E553" s="24"/>
      <c r="F553" s="8"/>
    </row>
    <row r="554" spans="5:6" ht="62.1" customHeight="1">
      <c r="E554" s="24"/>
      <c r="F554" s="8"/>
    </row>
    <row r="555" spans="5:6" ht="62.1" customHeight="1">
      <c r="E555" s="24"/>
      <c r="F555" s="8"/>
    </row>
    <row r="556" spans="5:6" ht="62.1" customHeight="1">
      <c r="E556" s="24"/>
      <c r="F556" s="8"/>
    </row>
    <row r="557" spans="5:6" ht="62.1" customHeight="1">
      <c r="E557" s="24"/>
      <c r="F557" s="8"/>
    </row>
    <row r="558" spans="5:6" ht="62.1" customHeight="1">
      <c r="E558" s="24"/>
      <c r="F558" s="8"/>
    </row>
    <row r="559" spans="5:6" ht="62.1" customHeight="1">
      <c r="E559" s="24"/>
      <c r="F559" s="8"/>
    </row>
    <row r="560" spans="5:6" ht="62.1" customHeight="1">
      <c r="E560" s="24"/>
      <c r="F560" s="8"/>
    </row>
    <row r="561" spans="5:6" ht="62.1" customHeight="1">
      <c r="E561" s="24"/>
      <c r="F561" s="8"/>
    </row>
    <row r="562" spans="5:6" ht="62.1" customHeight="1">
      <c r="E562" s="24"/>
      <c r="F562" s="8"/>
    </row>
    <row r="563" spans="5:6" ht="62.1" customHeight="1">
      <c r="E563" s="24"/>
      <c r="F563" s="8"/>
    </row>
    <row r="564" spans="5:6" ht="62.1" customHeight="1">
      <c r="E564" s="24"/>
      <c r="F564" s="8"/>
    </row>
    <row r="565" spans="5:6" ht="62.1" customHeight="1">
      <c r="E565" s="24"/>
      <c r="F565" s="8"/>
    </row>
    <row r="566" spans="5:6" ht="62.1" customHeight="1">
      <c r="E566" s="24"/>
      <c r="F566" s="8"/>
    </row>
    <row r="567" spans="5:6" ht="62.1" customHeight="1">
      <c r="E567" s="24"/>
      <c r="F567" s="8"/>
    </row>
    <row r="568" spans="5:6" ht="62.1" customHeight="1">
      <c r="E568" s="24"/>
      <c r="F568" s="8"/>
    </row>
    <row r="569" spans="5:6" ht="62.1" customHeight="1">
      <c r="E569" s="24"/>
      <c r="F569" s="8"/>
    </row>
    <row r="570" spans="5:6" ht="62.1" customHeight="1">
      <c r="E570" s="24"/>
      <c r="F570" s="8"/>
    </row>
    <row r="571" spans="5:6" ht="62.1" customHeight="1">
      <c r="E571" s="24"/>
      <c r="F571" s="8"/>
    </row>
    <row r="572" spans="5:6" ht="62.1" customHeight="1">
      <c r="E572" s="24"/>
      <c r="F572" s="8"/>
    </row>
    <row r="573" spans="5:6" ht="62.1" customHeight="1">
      <c r="E573" s="24"/>
      <c r="F573" s="8"/>
    </row>
    <row r="574" spans="5:6" ht="62.1" customHeight="1">
      <c r="E574" s="24"/>
      <c r="F574" s="8"/>
    </row>
    <row r="575" spans="5:6" ht="62.1" customHeight="1">
      <c r="E575" s="24"/>
      <c r="F575" s="8"/>
    </row>
    <row r="576" spans="5:6" ht="62.1" customHeight="1">
      <c r="E576" s="24"/>
      <c r="F576" s="8"/>
    </row>
    <row r="577" spans="5:6" ht="62.1" customHeight="1">
      <c r="E577" s="24"/>
      <c r="F577" s="8"/>
    </row>
    <row r="578" spans="5:6" ht="62.1" customHeight="1">
      <c r="E578" s="24"/>
      <c r="F578" s="8"/>
    </row>
    <row r="579" spans="5:6" ht="62.1" customHeight="1">
      <c r="E579" s="24"/>
      <c r="F579" s="8"/>
    </row>
    <row r="580" spans="5:6" ht="62.1" customHeight="1">
      <c r="E580" s="24"/>
      <c r="F580" s="8"/>
    </row>
    <row r="581" spans="5:6" ht="62.1" customHeight="1">
      <c r="E581" s="24"/>
      <c r="F581" s="8"/>
    </row>
    <row r="582" spans="5:6" ht="62.1" customHeight="1">
      <c r="E582" s="24"/>
      <c r="F582" s="8"/>
    </row>
    <row r="583" spans="5:6" ht="62.1" customHeight="1">
      <c r="E583" s="24"/>
      <c r="F583" s="8"/>
    </row>
    <row r="584" spans="5:6" ht="62.1" customHeight="1">
      <c r="E584" s="24"/>
      <c r="F584" s="8"/>
    </row>
    <row r="585" spans="5:6" ht="62.1" customHeight="1">
      <c r="E585" s="24"/>
      <c r="F585" s="8"/>
    </row>
    <row r="586" spans="5:6" ht="62.1" customHeight="1">
      <c r="E586" s="24"/>
      <c r="F586" s="8"/>
    </row>
    <row r="587" spans="5:6" ht="62.1" customHeight="1">
      <c r="E587" s="24"/>
      <c r="F587" s="8"/>
    </row>
    <row r="588" spans="5:6" ht="62.1" customHeight="1">
      <c r="E588" s="24"/>
      <c r="F588" s="8"/>
    </row>
    <row r="589" spans="5:6" ht="62.1" customHeight="1">
      <c r="E589" s="24"/>
      <c r="F589" s="8"/>
    </row>
    <row r="590" spans="5:6" ht="62.1" customHeight="1">
      <c r="E590" s="24"/>
      <c r="F590" s="8"/>
    </row>
    <row r="591" spans="5:6" ht="62.1" customHeight="1">
      <c r="E591" s="24"/>
      <c r="F591" s="8"/>
    </row>
    <row r="592" spans="5:6" ht="62.1" customHeight="1">
      <c r="E592" s="24"/>
      <c r="F592" s="8"/>
    </row>
    <row r="593" spans="5:6" ht="62.1" customHeight="1">
      <c r="E593" s="24"/>
      <c r="F593" s="8"/>
    </row>
    <row r="594" spans="5:6" ht="62.1" customHeight="1">
      <c r="E594" s="24"/>
      <c r="F594" s="8"/>
    </row>
    <row r="595" spans="5:6" ht="62.1" customHeight="1">
      <c r="E595" s="24"/>
      <c r="F595" s="8"/>
    </row>
    <row r="596" spans="5:6" ht="62.1" customHeight="1">
      <c r="E596" s="24"/>
      <c r="F596" s="8"/>
    </row>
    <row r="597" spans="5:6" ht="62.1" customHeight="1">
      <c r="E597" s="15">
        <v>437</v>
      </c>
      <c r="F597" s="25" t="s">
        <v>165</v>
      </c>
    </row>
  </sheetData>
  <sheetProtection algorithmName="SHA-512" hashValue="lzFK/MQBGPe29HtzG1f0ZJMOXQ3mzT7KWrlttfhuxaQt5gDqqM0hHJbmoHnxsQWzMenq7Hs6Q+vPMBSf11R6PA==" saltValue="XiwQzC9usU2L0nyT9xGU2w==" spinCount="100000" selectLockedCells="1" autoFilter="0" selectUnlockedCells="1"/>
  <autoFilter ref="D1:L481" xr:uid="{744AD4B4-140C-4E1B-A360-C2172E2804F5}">
    <sortState xmlns:xlrd2="http://schemas.microsoft.com/office/spreadsheetml/2017/richdata2" ref="D2:L481">
      <sortCondition ref="E1:E481"/>
    </sortState>
  </autoFilter>
  <sortState xmlns:xlrd2="http://schemas.microsoft.com/office/spreadsheetml/2017/richdata2" ref="S3:S5">
    <sortCondition ref="S2"/>
  </sortState>
  <conditionalFormatting sqref="L258">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7DDA-F3A0-4E2E-A9DB-E59A1AFE636B}">
  <sheetPr codeName="Hoja2"/>
  <dimension ref="A1:BM480"/>
  <sheetViews>
    <sheetView topLeftCell="AB13" workbookViewId="0">
      <selection activeCell="AK15" sqref="AK15"/>
    </sheetView>
  </sheetViews>
  <sheetFormatPr baseColWidth="10" defaultColWidth="10.85546875" defaultRowHeight="13.5"/>
  <cols>
    <col min="1" max="1" width="18.5703125" style="1" customWidth="1"/>
    <col min="2" max="2" width="20.5703125" style="1" customWidth="1"/>
    <col min="3" max="3" width="10.5703125" style="1" customWidth="1"/>
    <col min="4" max="4" width="18.5703125" style="1" customWidth="1"/>
    <col min="5" max="5" width="10.5703125" style="1" customWidth="1"/>
    <col min="6" max="6" width="24.140625" style="1" customWidth="1"/>
    <col min="7" max="7" width="10.5703125" style="1" customWidth="1"/>
    <col min="8" max="8" width="26.5703125" style="1" customWidth="1"/>
    <col min="9" max="9" width="15.42578125" style="1" customWidth="1"/>
    <col min="10" max="10" width="10.85546875" style="1"/>
    <col min="11" max="11" width="13.140625" style="1" customWidth="1"/>
    <col min="12" max="12" width="23.5703125" style="1" customWidth="1"/>
    <col min="13" max="13" width="19.42578125" style="1" customWidth="1"/>
    <col min="14" max="14" width="20.5703125" style="1" customWidth="1"/>
    <col min="15" max="15" width="14.140625" style="1" customWidth="1"/>
    <col min="16" max="17" width="21.5703125" style="1" customWidth="1"/>
    <col min="18" max="18" width="29" style="1" customWidth="1"/>
    <col min="19" max="19" width="21.5703125" style="1" customWidth="1"/>
    <col min="20" max="20" width="23" style="1" customWidth="1"/>
    <col min="21" max="21" width="20.5703125" style="1" customWidth="1"/>
    <col min="22" max="22" width="15.5703125" style="1" customWidth="1"/>
    <col min="23" max="24" width="25.42578125" style="1" customWidth="1"/>
    <col min="25" max="25" width="25.5703125" style="1" customWidth="1"/>
    <col min="26" max="26" width="24.42578125" style="1" customWidth="1"/>
    <col min="27" max="27" width="21.5703125" style="1" customWidth="1"/>
    <col min="28" max="28" width="23.85546875" style="1" customWidth="1"/>
    <col min="29" max="29" width="21.5703125" style="1" customWidth="1"/>
    <col min="30" max="30" width="23.140625" style="1" customWidth="1"/>
    <col min="31" max="31" width="20.5703125" style="1" customWidth="1"/>
    <col min="32" max="32" width="14.85546875" style="1" customWidth="1"/>
    <col min="33" max="36" width="10.85546875" style="1"/>
    <col min="37" max="37" width="12.140625" style="1" customWidth="1"/>
    <col min="38" max="39" width="10.85546875" style="1"/>
    <col min="40" max="40" width="14.42578125" style="157" customWidth="1"/>
    <col min="41" max="41" width="4.85546875" style="157" bestFit="1" customWidth="1"/>
    <col min="42" max="42" width="11.5703125" style="157" customWidth="1"/>
    <col min="43" max="43" width="4.85546875" style="157" bestFit="1" customWidth="1"/>
    <col min="44" max="44" width="11.85546875" style="157" bestFit="1" customWidth="1"/>
    <col min="45" max="45" width="4.85546875" style="157" bestFit="1" customWidth="1"/>
    <col min="46" max="56" width="10.85546875" style="1"/>
    <col min="57" max="57" width="44.42578125" style="1" customWidth="1"/>
    <col min="58" max="58" width="17.85546875" style="1" customWidth="1"/>
    <col min="59" max="59" width="22.42578125" style="1" customWidth="1"/>
    <col min="60" max="61" width="10.85546875" style="1"/>
    <col min="62" max="62" width="21.140625" style="1" customWidth="1"/>
    <col min="63" max="63" width="17.42578125" style="1" customWidth="1"/>
    <col min="64" max="64" width="15.5703125" style="1" customWidth="1"/>
    <col min="65" max="65" width="10.85546875" style="1"/>
    <col min="66" max="16384" width="10.85546875" style="5"/>
  </cols>
  <sheetData>
    <row r="1" spans="1:65" s="4" customFormat="1" ht="28.35" customHeight="1">
      <c r="A1" s="236" t="s">
        <v>6</v>
      </c>
      <c r="B1" s="236" t="s">
        <v>7</v>
      </c>
      <c r="C1" s="236" t="s">
        <v>54</v>
      </c>
      <c r="D1" s="230" t="s">
        <v>53</v>
      </c>
      <c r="E1" s="230" t="s">
        <v>56</v>
      </c>
      <c r="F1" s="230" t="s">
        <v>55</v>
      </c>
      <c r="G1" s="230" t="s">
        <v>58</v>
      </c>
      <c r="H1" s="230" t="s">
        <v>57</v>
      </c>
      <c r="I1" s="225" t="s">
        <v>10</v>
      </c>
      <c r="J1" s="225" t="s">
        <v>11</v>
      </c>
      <c r="K1" s="225" t="s">
        <v>12</v>
      </c>
      <c r="L1" s="225" t="s">
        <v>13</v>
      </c>
      <c r="M1" s="225" t="s">
        <v>14</v>
      </c>
      <c r="N1" s="225" t="s">
        <v>15</v>
      </c>
      <c r="O1" s="225" t="s">
        <v>882</v>
      </c>
      <c r="P1" s="232" t="s">
        <v>17</v>
      </c>
      <c r="Q1" s="233"/>
      <c r="R1" s="233"/>
      <c r="S1" s="234"/>
      <c r="T1" s="226" t="s">
        <v>18</v>
      </c>
      <c r="U1" s="235"/>
      <c r="V1" s="235"/>
      <c r="W1" s="235"/>
      <c r="X1" s="235"/>
      <c r="Y1" s="235"/>
      <c r="Z1" s="235"/>
      <c r="AA1" s="235"/>
      <c r="AB1" s="235"/>
      <c r="AC1" s="235"/>
      <c r="AD1" s="235"/>
      <c r="AE1" s="227"/>
      <c r="AF1" s="225" t="s">
        <v>1438</v>
      </c>
      <c r="AG1" s="225" t="s">
        <v>20</v>
      </c>
      <c r="AH1" s="225" t="s">
        <v>21</v>
      </c>
      <c r="AI1" s="225" t="s">
        <v>22</v>
      </c>
      <c r="AJ1" s="225" t="s">
        <v>1439</v>
      </c>
      <c r="AK1" s="225" t="s">
        <v>1440</v>
      </c>
      <c r="AL1" s="225" t="s">
        <v>24</v>
      </c>
      <c r="AM1" s="225" t="s">
        <v>25</v>
      </c>
      <c r="AN1" s="230" t="s">
        <v>26</v>
      </c>
      <c r="AO1" s="230" t="s">
        <v>883</v>
      </c>
      <c r="AP1" s="230" t="s">
        <v>27</v>
      </c>
      <c r="AQ1" s="230" t="s">
        <v>883</v>
      </c>
      <c r="AR1" s="230" t="s">
        <v>28</v>
      </c>
      <c r="AS1" s="230" t="s">
        <v>883</v>
      </c>
      <c r="AT1" s="225" t="s">
        <v>29</v>
      </c>
      <c r="AU1" s="225" t="s">
        <v>1444</v>
      </c>
      <c r="AV1" s="225" t="s">
        <v>31</v>
      </c>
      <c r="AW1" s="228" t="s">
        <v>32</v>
      </c>
      <c r="AX1" s="225" t="s">
        <v>33</v>
      </c>
      <c r="AY1" s="225" t="s">
        <v>34</v>
      </c>
      <c r="AZ1" s="225" t="s">
        <v>1445</v>
      </c>
      <c r="BA1" s="225" t="s">
        <v>36</v>
      </c>
      <c r="BB1" s="225" t="s">
        <v>37</v>
      </c>
      <c r="BC1" s="225" t="s">
        <v>38</v>
      </c>
      <c r="BD1" s="226" t="s">
        <v>39</v>
      </c>
      <c r="BE1" s="148" t="s">
        <v>1732</v>
      </c>
      <c r="BF1" s="227" t="s">
        <v>41</v>
      </c>
      <c r="BG1" s="225" t="s">
        <v>42</v>
      </c>
      <c r="BH1" s="225" t="s">
        <v>43</v>
      </c>
      <c r="BI1" s="225" t="s">
        <v>44</v>
      </c>
      <c r="BJ1" s="225" t="s">
        <v>45</v>
      </c>
      <c r="BK1" s="225" t="s">
        <v>46</v>
      </c>
      <c r="BL1" s="225" t="s">
        <v>47</v>
      </c>
      <c r="BM1" s="225" t="s">
        <v>48</v>
      </c>
    </row>
    <row r="2" spans="1:65" s="154" customFormat="1" ht="35.85" customHeight="1">
      <c r="A2" s="237"/>
      <c r="B2" s="237"/>
      <c r="C2" s="237"/>
      <c r="D2" s="231"/>
      <c r="E2" s="231"/>
      <c r="F2" s="231"/>
      <c r="G2" s="231"/>
      <c r="H2" s="231"/>
      <c r="I2" s="225"/>
      <c r="J2" s="225"/>
      <c r="K2" s="225"/>
      <c r="L2" s="225"/>
      <c r="M2" s="225"/>
      <c r="N2" s="225"/>
      <c r="O2" s="225"/>
      <c r="P2" s="135" t="s">
        <v>884</v>
      </c>
      <c r="Q2" s="135" t="s">
        <v>885</v>
      </c>
      <c r="R2" s="135" t="s">
        <v>886</v>
      </c>
      <c r="S2" s="135" t="s">
        <v>887</v>
      </c>
      <c r="T2" s="146" t="s">
        <v>888</v>
      </c>
      <c r="U2" s="146" t="s">
        <v>889</v>
      </c>
      <c r="V2" s="146" t="s">
        <v>890</v>
      </c>
      <c r="W2" s="146" t="s">
        <v>891</v>
      </c>
      <c r="X2" s="146" t="s">
        <v>892</v>
      </c>
      <c r="Y2" s="146" t="s">
        <v>893</v>
      </c>
      <c r="Z2" s="146" t="s">
        <v>894</v>
      </c>
      <c r="AA2" s="146" t="s">
        <v>895</v>
      </c>
      <c r="AB2" s="146" t="s">
        <v>896</v>
      </c>
      <c r="AC2" s="146" t="s">
        <v>897</v>
      </c>
      <c r="AD2" s="146" t="s">
        <v>898</v>
      </c>
      <c r="AE2" s="146" t="s">
        <v>899</v>
      </c>
      <c r="AF2" s="225"/>
      <c r="AG2" s="225"/>
      <c r="AH2" s="225"/>
      <c r="AI2" s="225"/>
      <c r="AJ2" s="225"/>
      <c r="AK2" s="225"/>
      <c r="AL2" s="225"/>
      <c r="AM2" s="225"/>
      <c r="AN2" s="231"/>
      <c r="AO2" s="231"/>
      <c r="AP2" s="231"/>
      <c r="AQ2" s="231"/>
      <c r="AR2" s="231"/>
      <c r="AS2" s="231"/>
      <c r="AT2" s="225"/>
      <c r="AU2" s="225"/>
      <c r="AV2" s="225"/>
      <c r="AW2" s="229"/>
      <c r="AX2" s="225"/>
      <c r="AY2" s="225"/>
      <c r="AZ2" s="225"/>
      <c r="BA2" s="225"/>
      <c r="BB2" s="225"/>
      <c r="BC2" s="225"/>
      <c r="BD2" s="226"/>
      <c r="BE2" s="148" t="s">
        <v>1733</v>
      </c>
      <c r="BF2" s="227"/>
      <c r="BG2" s="225"/>
      <c r="BH2" s="225"/>
      <c r="BI2" s="225"/>
      <c r="BJ2" s="225"/>
      <c r="BK2" s="225"/>
      <c r="BL2" s="225"/>
      <c r="BM2" s="225"/>
    </row>
    <row r="3" spans="1:65" ht="54">
      <c r="A3" s="2" t="s">
        <v>900</v>
      </c>
      <c r="B3" s="2" t="s">
        <v>1751</v>
      </c>
      <c r="C3" s="2">
        <v>100</v>
      </c>
      <c r="D3" s="2" t="s">
        <v>59</v>
      </c>
      <c r="E3" s="2" t="s">
        <v>902</v>
      </c>
      <c r="F3" s="2" t="s">
        <v>60</v>
      </c>
      <c r="G3" s="2"/>
      <c r="H3" s="2"/>
      <c r="I3" s="2" t="s">
        <v>903</v>
      </c>
      <c r="J3" s="2" t="s">
        <v>903</v>
      </c>
      <c r="K3" s="2" t="s">
        <v>904</v>
      </c>
      <c r="L3" s="2" t="s">
        <v>901</v>
      </c>
      <c r="M3" s="2" t="s">
        <v>901</v>
      </c>
      <c r="N3" s="2" t="s">
        <v>905</v>
      </c>
      <c r="O3" s="136" t="s">
        <v>886</v>
      </c>
      <c r="P3" s="2" t="s">
        <v>1766</v>
      </c>
      <c r="Q3" s="2" t="s">
        <v>1763</v>
      </c>
      <c r="R3" s="2" t="s">
        <v>1765</v>
      </c>
      <c r="S3" s="2" t="s">
        <v>1767</v>
      </c>
      <c r="T3" s="136" t="s">
        <v>906</v>
      </c>
      <c r="U3" s="136" t="s">
        <v>907</v>
      </c>
      <c r="V3" s="136" t="s">
        <v>908</v>
      </c>
      <c r="W3" s="136" t="s">
        <v>909</v>
      </c>
      <c r="X3" s="136" t="s">
        <v>910</v>
      </c>
      <c r="Y3" s="136" t="s">
        <v>911</v>
      </c>
      <c r="Z3" s="136" t="s">
        <v>912</v>
      </c>
      <c r="AA3" s="136" t="s">
        <v>913</v>
      </c>
      <c r="AB3" s="136" t="s">
        <v>914</v>
      </c>
      <c r="AC3" s="136" t="s">
        <v>915</v>
      </c>
      <c r="AD3" s="136" t="s">
        <v>916</v>
      </c>
      <c r="AE3" s="136" t="s">
        <v>917</v>
      </c>
      <c r="AF3" s="2" t="s">
        <v>918</v>
      </c>
      <c r="AG3" s="2" t="s">
        <v>903</v>
      </c>
      <c r="AH3" s="2" t="s">
        <v>903</v>
      </c>
      <c r="AI3" s="136" t="s">
        <v>940</v>
      </c>
      <c r="AJ3" s="136" t="s">
        <v>941</v>
      </c>
      <c r="AK3" s="136" t="s">
        <v>921</v>
      </c>
      <c r="AL3" s="136" t="s">
        <v>922</v>
      </c>
      <c r="AM3" s="136" t="s">
        <v>923</v>
      </c>
      <c r="AN3" s="136" t="s">
        <v>924</v>
      </c>
      <c r="AO3" s="2">
        <f>IF(AP3="ALTA",3,IF(AP3="MEDIA",2,IF(AP3="BAJA",1,IF(AP3="","ESCOJA OPCION!",3))))</f>
        <v>3</v>
      </c>
      <c r="AP3" s="2" t="s">
        <v>925</v>
      </c>
      <c r="AQ3" s="2">
        <v>3</v>
      </c>
      <c r="AR3" s="2" t="s">
        <v>925</v>
      </c>
      <c r="AS3" s="2">
        <v>3</v>
      </c>
      <c r="AT3" s="2" t="s">
        <v>925</v>
      </c>
      <c r="AU3" s="136" t="s">
        <v>926</v>
      </c>
      <c r="AV3" s="2" t="s">
        <v>903</v>
      </c>
      <c r="AW3" s="136" t="s">
        <v>918</v>
      </c>
      <c r="AX3" s="2" t="s">
        <v>903</v>
      </c>
      <c r="AY3" s="2" t="s">
        <v>903</v>
      </c>
      <c r="AZ3" s="136" t="s">
        <v>965</v>
      </c>
      <c r="BA3" s="2" t="s">
        <v>905</v>
      </c>
      <c r="BB3" s="2" t="s">
        <v>903</v>
      </c>
      <c r="BC3" s="2" t="s">
        <v>918</v>
      </c>
      <c r="BD3" s="2" t="s">
        <v>949</v>
      </c>
      <c r="BE3" s="147" t="s">
        <v>1738</v>
      </c>
      <c r="BF3" s="2" t="s">
        <v>918</v>
      </c>
      <c r="BG3" s="2" t="s">
        <v>918</v>
      </c>
      <c r="BH3" s="2" t="s">
        <v>918</v>
      </c>
      <c r="BI3" s="2" t="s">
        <v>918</v>
      </c>
      <c r="BJ3" s="2" t="s">
        <v>929</v>
      </c>
      <c r="BK3" s="2" t="s">
        <v>903</v>
      </c>
      <c r="BL3" s="2" t="s">
        <v>930</v>
      </c>
      <c r="BM3" s="2" t="s">
        <v>931</v>
      </c>
    </row>
    <row r="4" spans="1:65" ht="54">
      <c r="A4" s="2"/>
      <c r="B4" s="2" t="s">
        <v>1752</v>
      </c>
      <c r="C4" s="2">
        <v>150</v>
      </c>
      <c r="D4" s="2" t="s">
        <v>59</v>
      </c>
      <c r="E4" s="2" t="s">
        <v>64</v>
      </c>
      <c r="F4" s="2" t="s">
        <v>62</v>
      </c>
      <c r="G4" s="2" t="s">
        <v>63</v>
      </c>
      <c r="H4" s="2" t="s">
        <v>51</v>
      </c>
      <c r="I4" s="2"/>
      <c r="J4" s="2"/>
      <c r="K4" s="2" t="s">
        <v>933</v>
      </c>
      <c r="L4" s="2" t="s">
        <v>932</v>
      </c>
      <c r="M4" s="2" t="s">
        <v>932</v>
      </c>
      <c r="N4" s="2"/>
      <c r="O4" s="136" t="s">
        <v>887</v>
      </c>
      <c r="P4" s="2"/>
      <c r="Q4" s="2" t="s">
        <v>1764</v>
      </c>
      <c r="R4" s="2"/>
      <c r="S4" s="2" t="s">
        <v>1768</v>
      </c>
      <c r="T4" s="136"/>
      <c r="U4" s="136" t="s">
        <v>934</v>
      </c>
      <c r="V4" s="136"/>
      <c r="W4" s="136" t="s">
        <v>935</v>
      </c>
      <c r="X4" s="136"/>
      <c r="Y4" s="136"/>
      <c r="Z4" s="136"/>
      <c r="AA4" s="136"/>
      <c r="AB4" s="136" t="s">
        <v>936</v>
      </c>
      <c r="AC4" s="136" t="s">
        <v>937</v>
      </c>
      <c r="AD4" s="136"/>
      <c r="AE4" s="136" t="s">
        <v>938</v>
      </c>
      <c r="AF4" s="2" t="s">
        <v>939</v>
      </c>
      <c r="AG4" s="151"/>
      <c r="AH4" s="151"/>
      <c r="AI4" s="136" t="s">
        <v>919</v>
      </c>
      <c r="AJ4" s="136" t="s">
        <v>920</v>
      </c>
      <c r="AK4" s="136" t="s">
        <v>942</v>
      </c>
      <c r="AL4" s="136" t="s">
        <v>943</v>
      </c>
      <c r="AM4" s="136" t="s">
        <v>944</v>
      </c>
      <c r="AN4" s="136" t="s">
        <v>945</v>
      </c>
      <c r="AO4" s="2">
        <v>2</v>
      </c>
      <c r="AP4" s="2" t="s">
        <v>946</v>
      </c>
      <c r="AQ4" s="2">
        <v>2</v>
      </c>
      <c r="AR4" s="2" t="s">
        <v>946</v>
      </c>
      <c r="AS4" s="2">
        <v>2</v>
      </c>
      <c r="AT4" s="2" t="s">
        <v>946</v>
      </c>
      <c r="AU4" s="136" t="s">
        <v>964</v>
      </c>
      <c r="AV4" s="151"/>
      <c r="AW4" s="136" t="s">
        <v>939</v>
      </c>
      <c r="AX4" s="151"/>
      <c r="AY4" s="151"/>
      <c r="AZ4" s="136" t="s">
        <v>948</v>
      </c>
      <c r="BA4" s="151"/>
      <c r="BB4" s="151"/>
      <c r="BC4" s="2" t="s">
        <v>939</v>
      </c>
      <c r="BD4" s="2" t="s">
        <v>928</v>
      </c>
      <c r="BE4" s="147" t="s">
        <v>1739</v>
      </c>
      <c r="BF4" s="2" t="s">
        <v>939</v>
      </c>
      <c r="BG4" s="2" t="s">
        <v>939</v>
      </c>
      <c r="BH4" s="2" t="s">
        <v>939</v>
      </c>
      <c r="BI4" s="2" t="s">
        <v>939</v>
      </c>
      <c r="BJ4" s="2" t="s">
        <v>950</v>
      </c>
      <c r="BK4" s="151"/>
      <c r="BL4" s="2" t="s">
        <v>951</v>
      </c>
      <c r="BM4" s="2" t="s">
        <v>952</v>
      </c>
    </row>
    <row r="5" spans="1:65" ht="40.5">
      <c r="A5" s="2"/>
      <c r="B5" s="2" t="s">
        <v>1170</v>
      </c>
      <c r="C5" s="2">
        <v>200</v>
      </c>
      <c r="D5" s="2" t="s">
        <v>59</v>
      </c>
      <c r="E5" s="2" t="s">
        <v>954</v>
      </c>
      <c r="F5" s="2" t="s">
        <v>66</v>
      </c>
      <c r="G5" s="2" t="s">
        <v>68</v>
      </c>
      <c r="H5" s="2" t="s">
        <v>67</v>
      </c>
      <c r="I5" s="2"/>
      <c r="J5" s="2"/>
      <c r="K5" s="2" t="s">
        <v>955</v>
      </c>
      <c r="L5" s="2" t="s">
        <v>953</v>
      </c>
      <c r="M5" s="2" t="s">
        <v>953</v>
      </c>
      <c r="N5" s="2"/>
      <c r="O5" s="136" t="s">
        <v>885</v>
      </c>
      <c r="P5" s="2"/>
      <c r="Q5" s="2" t="s">
        <v>1770</v>
      </c>
      <c r="R5" s="2"/>
      <c r="S5" s="2" t="s">
        <v>1769</v>
      </c>
      <c r="T5" s="136"/>
      <c r="U5" s="136" t="s">
        <v>956</v>
      </c>
      <c r="V5" s="136"/>
      <c r="W5" s="136" t="s">
        <v>957</v>
      </c>
      <c r="X5" s="136"/>
      <c r="Y5" s="136"/>
      <c r="Z5" s="136"/>
      <c r="AA5" s="136"/>
      <c r="AB5" s="136" t="s">
        <v>958</v>
      </c>
      <c r="AC5" s="136"/>
      <c r="AD5" s="136"/>
      <c r="AE5" s="136"/>
      <c r="AF5" s="2" t="s">
        <v>52</v>
      </c>
      <c r="AG5" s="151"/>
      <c r="AH5" s="151"/>
      <c r="AI5" s="136" t="s">
        <v>52</v>
      </c>
      <c r="AJ5" s="136" t="s">
        <v>52</v>
      </c>
      <c r="AK5" s="136" t="s">
        <v>959</v>
      </c>
      <c r="AL5" s="136" t="s">
        <v>960</v>
      </c>
      <c r="AM5" s="136" t="s">
        <v>961</v>
      </c>
      <c r="AN5" s="136" t="s">
        <v>962</v>
      </c>
      <c r="AO5" s="2">
        <v>1</v>
      </c>
      <c r="AP5" s="2" t="s">
        <v>963</v>
      </c>
      <c r="AQ5" s="2">
        <v>1</v>
      </c>
      <c r="AR5" s="2" t="s">
        <v>963</v>
      </c>
      <c r="AS5" s="2">
        <v>1</v>
      </c>
      <c r="AT5" s="2" t="s">
        <v>963</v>
      </c>
      <c r="AU5" s="136" t="s">
        <v>947</v>
      </c>
      <c r="AV5" s="151"/>
      <c r="AW5" s="136" t="s">
        <v>52</v>
      </c>
      <c r="AX5" s="151"/>
      <c r="AY5" s="151"/>
      <c r="AZ5" s="136" t="s">
        <v>927</v>
      </c>
      <c r="BA5" s="151"/>
      <c r="BB5" s="151"/>
      <c r="BC5" s="151"/>
      <c r="BD5" s="2" t="s">
        <v>966</v>
      </c>
      <c r="BE5" s="147" t="s">
        <v>1740</v>
      </c>
      <c r="BF5" s="2" t="s">
        <v>52</v>
      </c>
      <c r="BG5" s="2" t="s">
        <v>52</v>
      </c>
      <c r="BH5" s="2" t="s">
        <v>52</v>
      </c>
      <c r="BI5" s="2" t="s">
        <v>52</v>
      </c>
      <c r="BJ5" s="2" t="s">
        <v>967</v>
      </c>
      <c r="BK5" s="151"/>
      <c r="BL5" s="2" t="s">
        <v>968</v>
      </c>
      <c r="BM5" s="2" t="s">
        <v>969</v>
      </c>
    </row>
    <row r="6" spans="1:65" ht="36.6" customHeight="1">
      <c r="A6" s="2"/>
      <c r="B6" s="2" t="s">
        <v>1753</v>
      </c>
      <c r="C6" s="2">
        <v>300</v>
      </c>
      <c r="D6" s="2" t="s">
        <v>59</v>
      </c>
      <c r="E6" s="2" t="s">
        <v>971</v>
      </c>
      <c r="F6" s="2" t="s">
        <v>70</v>
      </c>
      <c r="G6" s="2" t="s">
        <v>72</v>
      </c>
      <c r="H6" s="2" t="s">
        <v>71</v>
      </c>
      <c r="I6" s="2"/>
      <c r="J6" s="2"/>
      <c r="K6" s="2" t="s">
        <v>972</v>
      </c>
      <c r="L6" s="2" t="s">
        <v>970</v>
      </c>
      <c r="M6" s="2" t="s">
        <v>970</v>
      </c>
      <c r="N6" s="2"/>
      <c r="O6" s="136" t="s">
        <v>884</v>
      </c>
      <c r="P6" s="2"/>
      <c r="Q6" s="2" t="s">
        <v>1771</v>
      </c>
      <c r="R6" s="2"/>
      <c r="S6" s="2"/>
      <c r="T6" s="136"/>
      <c r="U6" s="136" t="s">
        <v>973</v>
      </c>
      <c r="V6" s="136"/>
      <c r="W6" s="136"/>
      <c r="X6" s="136"/>
      <c r="Y6" s="136"/>
      <c r="Z6" s="136"/>
      <c r="AA6" s="136"/>
      <c r="AB6" s="136" t="s">
        <v>974</v>
      </c>
      <c r="AC6" s="136"/>
      <c r="AD6" s="136"/>
      <c r="AE6" s="136"/>
      <c r="AF6" s="151"/>
      <c r="AG6" s="151"/>
      <c r="AH6" s="151"/>
      <c r="AI6" s="151"/>
      <c r="AJ6" s="152"/>
      <c r="AK6" s="136" t="s">
        <v>975</v>
      </c>
      <c r="AL6" s="136" t="s">
        <v>976</v>
      </c>
      <c r="AM6" s="136" t="s">
        <v>977</v>
      </c>
      <c r="AN6" s="136" t="s">
        <v>978</v>
      </c>
      <c r="AO6" s="2">
        <v>3</v>
      </c>
      <c r="AP6" s="2" t="s">
        <v>978</v>
      </c>
      <c r="AQ6" s="2">
        <v>3</v>
      </c>
      <c r="AR6" s="2" t="s">
        <v>978</v>
      </c>
      <c r="AS6" s="2">
        <v>3</v>
      </c>
      <c r="AT6" s="2" t="s">
        <v>925</v>
      </c>
      <c r="AU6" s="151"/>
      <c r="AV6" s="151"/>
      <c r="AW6" s="151"/>
      <c r="AX6" s="151"/>
      <c r="AY6" s="151"/>
      <c r="AZ6" s="136" t="s">
        <v>52</v>
      </c>
      <c r="BA6" s="151"/>
      <c r="BB6" s="151"/>
      <c r="BC6" s="151"/>
      <c r="BD6" s="2" t="s">
        <v>979</v>
      </c>
      <c r="BE6" s="147" t="s">
        <v>1741</v>
      </c>
      <c r="BF6" s="151"/>
      <c r="BG6" s="151"/>
      <c r="BH6" s="151"/>
      <c r="BI6" s="151"/>
      <c r="BJ6" s="2" t="s">
        <v>980</v>
      </c>
      <c r="BK6" s="151"/>
      <c r="BL6" s="2" t="s">
        <v>981</v>
      </c>
      <c r="BM6" s="2" t="s">
        <v>52</v>
      </c>
    </row>
    <row r="7" spans="1:65" ht="40.5">
      <c r="A7" s="2"/>
      <c r="B7" s="2" t="s">
        <v>1754</v>
      </c>
      <c r="C7" s="2">
        <v>400</v>
      </c>
      <c r="D7" s="2" t="s">
        <v>59</v>
      </c>
      <c r="E7" s="2" t="s">
        <v>983</v>
      </c>
      <c r="F7" s="2" t="s">
        <v>74</v>
      </c>
      <c r="G7" s="2" t="s">
        <v>76</v>
      </c>
      <c r="H7" s="2" t="s">
        <v>75</v>
      </c>
      <c r="I7" s="2"/>
      <c r="J7" s="2"/>
      <c r="K7" s="2" t="s">
        <v>984</v>
      </c>
      <c r="L7" s="2" t="s">
        <v>982</v>
      </c>
      <c r="M7" s="2" t="s">
        <v>982</v>
      </c>
      <c r="N7" s="2"/>
      <c r="O7" s="2"/>
      <c r="P7" s="2"/>
      <c r="Q7" s="2"/>
      <c r="R7" s="2"/>
      <c r="S7" s="2"/>
      <c r="T7" s="136"/>
      <c r="U7" s="136" t="s">
        <v>985</v>
      </c>
      <c r="V7" s="136"/>
      <c r="W7" s="136"/>
      <c r="X7" s="136"/>
      <c r="Y7" s="136"/>
      <c r="Z7" s="136"/>
      <c r="AA7" s="136"/>
      <c r="AB7" s="136"/>
      <c r="AC7" s="136"/>
      <c r="AD7" s="136"/>
      <c r="AE7" s="136"/>
      <c r="AF7" s="151"/>
      <c r="AG7" s="151"/>
      <c r="AH7" s="151"/>
      <c r="AI7" s="151"/>
      <c r="AJ7" s="151"/>
      <c r="AK7" s="136" t="s">
        <v>986</v>
      </c>
      <c r="AL7" s="136" t="s">
        <v>987</v>
      </c>
      <c r="AM7" s="136" t="s">
        <v>52</v>
      </c>
      <c r="AN7" s="155"/>
      <c r="AO7" s="156"/>
      <c r="AP7" s="156"/>
      <c r="AQ7" s="156"/>
      <c r="AR7" s="156"/>
      <c r="AS7" s="156"/>
      <c r="AT7" s="151"/>
      <c r="AU7" s="151"/>
      <c r="AV7" s="151"/>
      <c r="AW7" s="151"/>
      <c r="AX7" s="151"/>
      <c r="AY7" s="151"/>
      <c r="AZ7" s="151"/>
      <c r="BA7" s="151"/>
      <c r="BB7" s="151"/>
      <c r="BC7" s="151"/>
      <c r="BD7" s="2" t="s">
        <v>52</v>
      </c>
      <c r="BE7" s="147" t="s">
        <v>1742</v>
      </c>
      <c r="BF7" s="151"/>
      <c r="BG7" s="151"/>
      <c r="BH7" s="151"/>
      <c r="BI7" s="151"/>
      <c r="BJ7" s="2" t="s">
        <v>988</v>
      </c>
      <c r="BK7" s="151"/>
      <c r="BL7" s="2" t="s">
        <v>52</v>
      </c>
      <c r="BM7" s="151"/>
    </row>
    <row r="8" spans="1:65" ht="67.5">
      <c r="A8" s="158"/>
      <c r="B8" s="158" t="s">
        <v>1758</v>
      </c>
      <c r="C8" s="158">
        <v>250</v>
      </c>
      <c r="D8" s="158" t="s">
        <v>59</v>
      </c>
      <c r="E8" s="158" t="s">
        <v>990</v>
      </c>
      <c r="F8" s="158" t="s">
        <v>78</v>
      </c>
      <c r="G8" s="158" t="s">
        <v>80</v>
      </c>
      <c r="H8" s="158" t="s">
        <v>79</v>
      </c>
      <c r="I8" s="158"/>
      <c r="J8" s="158"/>
      <c r="K8" s="158" t="s">
        <v>991</v>
      </c>
      <c r="L8" s="158" t="s">
        <v>989</v>
      </c>
      <c r="M8" s="158" t="s">
        <v>989</v>
      </c>
      <c r="N8" s="158"/>
      <c r="O8" s="158"/>
      <c r="P8" s="158"/>
      <c r="Q8" s="158" t="s">
        <v>992</v>
      </c>
      <c r="R8" s="158"/>
      <c r="S8" s="158"/>
      <c r="T8" s="150"/>
      <c r="U8" s="150"/>
      <c r="V8" s="150"/>
      <c r="W8" s="150"/>
      <c r="X8" s="150"/>
      <c r="Y8" s="150"/>
      <c r="Z8" s="150"/>
      <c r="AA8" s="150"/>
      <c r="AB8" s="150"/>
      <c r="AC8" s="150"/>
      <c r="AD8" s="150"/>
      <c r="AE8" s="150"/>
      <c r="AK8" s="159" t="s">
        <v>1772</v>
      </c>
      <c r="AL8" s="150" t="s">
        <v>993</v>
      </c>
      <c r="AM8" s="160"/>
      <c r="AN8" s="161"/>
      <c r="AO8" s="162"/>
      <c r="AP8" s="162"/>
      <c r="AQ8" s="162"/>
      <c r="AR8" s="162"/>
      <c r="AS8" s="162"/>
      <c r="BE8" s="147" t="s">
        <v>1743</v>
      </c>
      <c r="BJ8" s="158" t="s">
        <v>994</v>
      </c>
    </row>
    <row r="9" spans="1:65" ht="40.5">
      <c r="A9" s="2"/>
      <c r="B9" s="2" t="s">
        <v>1755</v>
      </c>
      <c r="C9" s="2">
        <v>110</v>
      </c>
      <c r="D9" s="2" t="s">
        <v>59</v>
      </c>
      <c r="E9" s="2" t="s">
        <v>996</v>
      </c>
      <c r="F9" s="2" t="s">
        <v>62</v>
      </c>
      <c r="G9" s="2" t="s">
        <v>83</v>
      </c>
      <c r="H9" s="2" t="s">
        <v>82</v>
      </c>
      <c r="I9" s="2"/>
      <c r="J9" s="2"/>
      <c r="K9" s="2" t="s">
        <v>997</v>
      </c>
      <c r="L9" s="2" t="s">
        <v>995</v>
      </c>
      <c r="M9" s="2" t="s">
        <v>995</v>
      </c>
      <c r="N9" s="2"/>
      <c r="T9" s="137"/>
      <c r="U9" s="137"/>
      <c r="V9" s="137"/>
      <c r="W9" s="137"/>
      <c r="X9" s="137"/>
      <c r="Y9" s="137"/>
      <c r="Z9" s="137"/>
      <c r="AA9" s="137"/>
      <c r="AB9" s="137"/>
      <c r="AC9" s="137"/>
      <c r="AD9" s="137"/>
      <c r="AE9" s="137"/>
      <c r="AK9" s="149" t="s">
        <v>998</v>
      </c>
      <c r="AL9" s="136" t="s">
        <v>999</v>
      </c>
      <c r="AN9" s="156"/>
      <c r="AO9" s="156"/>
      <c r="AP9" s="156"/>
      <c r="AQ9" s="156"/>
      <c r="AR9" s="156"/>
      <c r="AS9" s="156"/>
      <c r="BE9" s="147" t="s">
        <v>1744</v>
      </c>
      <c r="BJ9" s="2" t="s">
        <v>1000</v>
      </c>
    </row>
    <row r="10" spans="1:65" ht="40.5">
      <c r="B10" s="2" t="s">
        <v>1756</v>
      </c>
      <c r="C10" s="2">
        <v>120</v>
      </c>
      <c r="D10" s="2" t="s">
        <v>227</v>
      </c>
      <c r="E10" s="2" t="s">
        <v>1002</v>
      </c>
      <c r="F10" s="2" t="s">
        <v>85</v>
      </c>
      <c r="G10" s="2" t="s">
        <v>87</v>
      </c>
      <c r="H10" s="2" t="s">
        <v>86</v>
      </c>
      <c r="L10" s="2" t="s">
        <v>1001</v>
      </c>
      <c r="M10" s="2" t="s">
        <v>1001</v>
      </c>
      <c r="AK10" s="149" t="s">
        <v>1003</v>
      </c>
      <c r="AL10" s="136" t="s">
        <v>1004</v>
      </c>
      <c r="AN10" s="156"/>
      <c r="AO10" s="156"/>
      <c r="AP10" s="156"/>
      <c r="AQ10" s="156"/>
      <c r="AR10" s="156"/>
      <c r="AS10" s="156"/>
      <c r="BE10" s="147" t="s">
        <v>1745</v>
      </c>
      <c r="BJ10" s="2" t="s">
        <v>1005</v>
      </c>
    </row>
    <row r="11" spans="1:65" ht="40.5">
      <c r="B11" s="2" t="s">
        <v>1757</v>
      </c>
      <c r="C11" s="2">
        <v>130</v>
      </c>
      <c r="D11" s="2" t="s">
        <v>227</v>
      </c>
      <c r="E11" s="2" t="s">
        <v>1007</v>
      </c>
      <c r="F11" s="2" t="s">
        <v>89</v>
      </c>
      <c r="G11" s="2"/>
      <c r="H11" s="2"/>
      <c r="L11" s="2" t="s">
        <v>1006</v>
      </c>
      <c r="M11" s="2" t="s">
        <v>1006</v>
      </c>
      <c r="AK11" s="149" t="s">
        <v>1008</v>
      </c>
      <c r="AL11" s="136" t="s">
        <v>1009</v>
      </c>
      <c r="AN11" s="156"/>
      <c r="AO11" s="156"/>
      <c r="AP11" s="156"/>
      <c r="AQ11" s="156"/>
      <c r="AR11" s="156"/>
      <c r="AS11" s="156"/>
      <c r="BE11" s="147" t="s">
        <v>1746</v>
      </c>
      <c r="BJ11" s="2" t="s">
        <v>1010</v>
      </c>
    </row>
    <row r="12" spans="1:65" ht="40.5">
      <c r="B12" s="2"/>
      <c r="C12" s="2" t="s">
        <v>52</v>
      </c>
      <c r="D12" s="2" t="s">
        <v>227</v>
      </c>
      <c r="E12" s="2" t="s">
        <v>1012</v>
      </c>
      <c r="F12" s="2" t="s">
        <v>66</v>
      </c>
      <c r="G12" s="2" t="s">
        <v>90</v>
      </c>
      <c r="H12" s="2" t="s">
        <v>71</v>
      </c>
      <c r="L12" s="2" t="s">
        <v>1011</v>
      </c>
      <c r="M12" s="2" t="s">
        <v>1011</v>
      </c>
      <c r="AK12" s="149" t="s">
        <v>1013</v>
      </c>
      <c r="AL12" s="136" t="s">
        <v>1014</v>
      </c>
      <c r="AN12" s="156"/>
      <c r="AO12" s="156"/>
      <c r="AP12" s="156"/>
      <c r="AQ12" s="156"/>
      <c r="AR12" s="156"/>
      <c r="AS12" s="156"/>
      <c r="BE12" s="147" t="s">
        <v>1747</v>
      </c>
      <c r="BJ12" s="2" t="s">
        <v>1015</v>
      </c>
    </row>
    <row r="13" spans="1:65" ht="94.5">
      <c r="B13" s="2"/>
      <c r="C13" s="2"/>
      <c r="D13" s="2" t="s">
        <v>227</v>
      </c>
      <c r="E13" s="2" t="s">
        <v>1017</v>
      </c>
      <c r="F13" s="2" t="s">
        <v>95</v>
      </c>
      <c r="G13" s="2"/>
      <c r="H13" s="2"/>
      <c r="L13" s="2" t="s">
        <v>1016</v>
      </c>
      <c r="M13" s="2" t="s">
        <v>1016</v>
      </c>
      <c r="AK13" s="149" t="s">
        <v>1018</v>
      </c>
      <c r="AL13" s="136" t="s">
        <v>1019</v>
      </c>
      <c r="AN13" s="156"/>
      <c r="AO13" s="156"/>
      <c r="AP13" s="156"/>
      <c r="AQ13" s="156"/>
      <c r="AR13" s="156"/>
      <c r="AS13" s="156"/>
      <c r="BE13" s="147" t="s">
        <v>1748</v>
      </c>
      <c r="BJ13" s="2" t="s">
        <v>1020</v>
      </c>
    </row>
    <row r="14" spans="1:65" ht="40.5">
      <c r="B14" s="2"/>
      <c r="C14" s="2"/>
      <c r="D14" s="2" t="s">
        <v>227</v>
      </c>
      <c r="E14" s="2" t="s">
        <v>1022</v>
      </c>
      <c r="F14" s="2" t="s">
        <v>74</v>
      </c>
      <c r="G14" s="2" t="s">
        <v>93</v>
      </c>
      <c r="H14" s="2" t="s">
        <v>92</v>
      </c>
      <c r="L14" s="2" t="s">
        <v>1021</v>
      </c>
      <c r="M14" s="2" t="s">
        <v>1021</v>
      </c>
      <c r="AK14" s="149" t="s">
        <v>1777</v>
      </c>
      <c r="AL14" s="136" t="s">
        <v>1023</v>
      </c>
      <c r="AN14" s="156"/>
      <c r="AO14" s="156"/>
      <c r="AP14" s="156"/>
      <c r="AQ14" s="156"/>
      <c r="AR14" s="156"/>
      <c r="AS14" s="156"/>
      <c r="BE14" s="147" t="s">
        <v>1749</v>
      </c>
      <c r="BJ14" s="2" t="s">
        <v>1024</v>
      </c>
    </row>
    <row r="15" spans="1:65" ht="40.5">
      <c r="B15" s="2"/>
      <c r="C15" s="2"/>
      <c r="D15" s="2" t="s">
        <v>227</v>
      </c>
      <c r="E15" s="2" t="s">
        <v>1026</v>
      </c>
      <c r="F15" s="2" t="s">
        <v>102</v>
      </c>
      <c r="G15" s="2"/>
      <c r="H15" s="2"/>
      <c r="L15" s="2" t="s">
        <v>1025</v>
      </c>
      <c r="M15" s="2" t="s">
        <v>1025</v>
      </c>
      <c r="AK15" s="149" t="s">
        <v>1027</v>
      </c>
      <c r="AL15" s="136" t="s">
        <v>1028</v>
      </c>
      <c r="AN15" s="156"/>
      <c r="AO15" s="156"/>
      <c r="AP15" s="156"/>
      <c r="AQ15" s="156"/>
      <c r="AR15" s="156"/>
      <c r="AS15" s="156"/>
      <c r="BE15" s="147" t="s">
        <v>52</v>
      </c>
      <c r="BJ15" s="2" t="s">
        <v>1029</v>
      </c>
    </row>
    <row r="16" spans="1:65" ht="54">
      <c r="B16" s="2"/>
      <c r="C16" s="2"/>
      <c r="D16" s="2" t="s">
        <v>234</v>
      </c>
      <c r="E16" s="2" t="s">
        <v>1031</v>
      </c>
      <c r="F16" s="2" t="s">
        <v>106</v>
      </c>
      <c r="G16" s="2" t="s">
        <v>97</v>
      </c>
      <c r="H16" s="2" t="s">
        <v>96</v>
      </c>
      <c r="L16" s="2" t="s">
        <v>1030</v>
      </c>
      <c r="M16" s="2" t="s">
        <v>1030</v>
      </c>
      <c r="AK16" s="149" t="s">
        <v>52</v>
      </c>
      <c r="AL16" s="136" t="s">
        <v>1032</v>
      </c>
      <c r="AN16" s="156"/>
      <c r="AO16" s="156"/>
      <c r="AP16" s="156"/>
      <c r="AQ16" s="156"/>
      <c r="AR16" s="156"/>
      <c r="AS16" s="156"/>
      <c r="BE16" s="138"/>
      <c r="BJ16" s="2" t="s">
        <v>1033</v>
      </c>
    </row>
    <row r="17" spans="2:62" ht="54">
      <c r="B17" s="2"/>
      <c r="C17" s="2"/>
      <c r="D17" s="2" t="s">
        <v>234</v>
      </c>
      <c r="E17" s="2" t="s">
        <v>1035</v>
      </c>
      <c r="F17" s="2" t="s">
        <v>85</v>
      </c>
      <c r="G17" s="2" t="s">
        <v>100</v>
      </c>
      <c r="H17" s="2" t="s">
        <v>99</v>
      </c>
      <c r="L17" s="2" t="s">
        <v>1034</v>
      </c>
      <c r="M17" s="2" t="s">
        <v>1034</v>
      </c>
      <c r="AK17" s="153"/>
      <c r="AL17" s="136" t="s">
        <v>1036</v>
      </c>
      <c r="AN17" s="156"/>
      <c r="AO17" s="156"/>
      <c r="AP17" s="156"/>
      <c r="AQ17" s="156"/>
      <c r="AR17" s="156"/>
      <c r="AS17" s="156"/>
      <c r="BE17" s="138"/>
      <c r="BJ17" s="2" t="s">
        <v>1037</v>
      </c>
    </row>
    <row r="18" spans="2:62" ht="54">
      <c r="B18" s="2"/>
      <c r="C18" s="2"/>
      <c r="D18" s="2" t="s">
        <v>234</v>
      </c>
      <c r="E18" s="2" t="s">
        <v>1039</v>
      </c>
      <c r="F18" s="2" t="s">
        <v>89</v>
      </c>
      <c r="G18" s="2" t="s">
        <v>104</v>
      </c>
      <c r="H18" s="2" t="s">
        <v>103</v>
      </c>
      <c r="L18" s="2" t="s">
        <v>1038</v>
      </c>
      <c r="M18" s="2" t="s">
        <v>1038</v>
      </c>
      <c r="AK18" s="137"/>
      <c r="AL18" s="136" t="s">
        <v>1040</v>
      </c>
      <c r="AN18" s="156"/>
      <c r="AO18" s="156"/>
      <c r="AP18" s="156"/>
      <c r="AQ18" s="156"/>
      <c r="AR18" s="156"/>
      <c r="AS18" s="156"/>
      <c r="BE18" s="138"/>
      <c r="BJ18" s="2" t="s">
        <v>1041</v>
      </c>
    </row>
    <row r="19" spans="2:62" ht="54">
      <c r="B19" s="2"/>
      <c r="C19" s="2"/>
      <c r="D19" s="2" t="s">
        <v>234</v>
      </c>
      <c r="E19" s="2" t="s">
        <v>1043</v>
      </c>
      <c r="F19" s="2" t="s">
        <v>114</v>
      </c>
      <c r="G19" s="2" t="s">
        <v>108</v>
      </c>
      <c r="H19" s="2" t="s">
        <v>107</v>
      </c>
      <c r="L19" s="2" t="s">
        <v>1042</v>
      </c>
      <c r="M19" s="2" t="s">
        <v>1042</v>
      </c>
      <c r="AK19" s="137"/>
      <c r="AL19" s="136" t="s">
        <v>1044</v>
      </c>
      <c r="AN19" s="156"/>
      <c r="AO19" s="156"/>
      <c r="AP19" s="156"/>
      <c r="AQ19" s="156"/>
      <c r="AR19" s="156"/>
      <c r="AS19" s="156"/>
      <c r="BE19" s="138"/>
      <c r="BJ19" s="2" t="s">
        <v>1045</v>
      </c>
    </row>
    <row r="20" spans="2:62" ht="54">
      <c r="B20" s="2"/>
      <c r="C20" s="2"/>
      <c r="D20" s="2" t="s">
        <v>234</v>
      </c>
      <c r="E20" s="2" t="s">
        <v>1047</v>
      </c>
      <c r="F20" s="2" t="s">
        <v>62</v>
      </c>
      <c r="G20" s="2" t="s">
        <v>110</v>
      </c>
      <c r="H20" s="2" t="s">
        <v>51</v>
      </c>
      <c r="L20" s="2" t="s">
        <v>1046</v>
      </c>
      <c r="M20" s="2" t="s">
        <v>1046</v>
      </c>
      <c r="AL20" s="136" t="s">
        <v>1048</v>
      </c>
      <c r="AN20" s="156"/>
      <c r="AO20" s="156"/>
      <c r="AP20" s="156"/>
      <c r="AQ20" s="156"/>
      <c r="AR20" s="156"/>
      <c r="AS20" s="156"/>
      <c r="BE20" s="138"/>
      <c r="BJ20" s="2" t="s">
        <v>1049</v>
      </c>
    </row>
    <row r="21" spans="2:62" ht="54">
      <c r="B21" s="2"/>
      <c r="C21" s="2"/>
      <c r="D21" s="2" t="s">
        <v>234</v>
      </c>
      <c r="E21" s="2" t="s">
        <v>1051</v>
      </c>
      <c r="F21" s="2" t="s">
        <v>70</v>
      </c>
      <c r="G21" s="2" t="s">
        <v>112</v>
      </c>
      <c r="H21" s="2" t="s">
        <v>67</v>
      </c>
      <c r="L21" s="2" t="s">
        <v>1050</v>
      </c>
      <c r="M21" s="2" t="s">
        <v>1050</v>
      </c>
      <c r="AL21" s="136" t="s">
        <v>1052</v>
      </c>
      <c r="AN21" s="156"/>
      <c r="AO21" s="156"/>
      <c r="AP21" s="156"/>
      <c r="AQ21" s="156"/>
      <c r="AR21" s="156"/>
      <c r="AS21" s="156"/>
      <c r="BE21" s="138"/>
      <c r="BJ21" s="2" t="s">
        <v>1053</v>
      </c>
    </row>
    <row r="22" spans="2:62" ht="54">
      <c r="B22" s="2"/>
      <c r="C22" s="2"/>
      <c r="D22" s="2" t="s">
        <v>234</v>
      </c>
      <c r="E22" s="2" t="s">
        <v>136</v>
      </c>
      <c r="F22" s="2" t="s">
        <v>62</v>
      </c>
      <c r="G22" s="2" t="s">
        <v>115</v>
      </c>
      <c r="H22" s="2" t="s">
        <v>71</v>
      </c>
      <c r="L22" s="2" t="s">
        <v>1054</v>
      </c>
      <c r="M22" s="2" t="s">
        <v>1054</v>
      </c>
      <c r="AL22" s="136" t="s">
        <v>1055</v>
      </c>
      <c r="AN22" s="156"/>
      <c r="AO22" s="156"/>
      <c r="AP22" s="156"/>
      <c r="AQ22" s="156"/>
      <c r="AR22" s="156"/>
      <c r="AS22" s="156"/>
      <c r="BE22" s="138"/>
      <c r="BJ22" s="2" t="s">
        <v>1056</v>
      </c>
    </row>
    <row r="23" spans="2:62" ht="54">
      <c r="B23" s="2"/>
      <c r="C23" s="2"/>
      <c r="D23" s="2" t="s">
        <v>234</v>
      </c>
      <c r="E23" s="2" t="s">
        <v>1058</v>
      </c>
      <c r="F23" s="2" t="s">
        <v>89</v>
      </c>
      <c r="G23" s="2" t="s">
        <v>118</v>
      </c>
      <c r="H23" s="2" t="s">
        <v>117</v>
      </c>
      <c r="L23" s="2" t="s">
        <v>1057</v>
      </c>
      <c r="M23" s="2" t="s">
        <v>1057</v>
      </c>
      <c r="AL23" s="136" t="s">
        <v>1059</v>
      </c>
      <c r="AN23" s="156"/>
      <c r="AO23" s="156"/>
      <c r="AP23" s="156"/>
      <c r="AQ23" s="156"/>
      <c r="AR23" s="156"/>
      <c r="AS23" s="156"/>
      <c r="BE23" s="138"/>
      <c r="BJ23" s="2" t="s">
        <v>1060</v>
      </c>
    </row>
    <row r="24" spans="2:62" ht="54">
      <c r="B24" s="2"/>
      <c r="C24" s="2"/>
      <c r="D24" s="2" t="s">
        <v>234</v>
      </c>
      <c r="E24" s="2" t="s">
        <v>1062</v>
      </c>
      <c r="F24" s="2" t="s">
        <v>70</v>
      </c>
      <c r="G24" s="2"/>
      <c r="H24" s="2"/>
      <c r="L24" s="2" t="s">
        <v>1061</v>
      </c>
      <c r="M24" s="2" t="s">
        <v>1061</v>
      </c>
      <c r="AL24" s="136" t="s">
        <v>1063</v>
      </c>
      <c r="AN24" s="156"/>
      <c r="AO24" s="156"/>
      <c r="AP24" s="156"/>
      <c r="AQ24" s="156"/>
      <c r="AR24" s="156"/>
      <c r="AS24" s="156"/>
      <c r="BE24" s="138"/>
      <c r="BJ24" s="2" t="s">
        <v>1064</v>
      </c>
    </row>
    <row r="25" spans="2:62" ht="54">
      <c r="B25" s="2"/>
      <c r="C25" s="2"/>
      <c r="D25" s="2" t="s">
        <v>234</v>
      </c>
      <c r="E25" s="2" t="s">
        <v>1066</v>
      </c>
      <c r="F25" s="2" t="s">
        <v>95</v>
      </c>
      <c r="G25" s="2" t="s">
        <v>121</v>
      </c>
      <c r="H25" s="2" t="s">
        <v>120</v>
      </c>
      <c r="L25" s="2" t="s">
        <v>1065</v>
      </c>
      <c r="M25" s="2" t="s">
        <v>1065</v>
      </c>
      <c r="AL25" s="136" t="s">
        <v>1067</v>
      </c>
      <c r="AN25" s="156"/>
      <c r="AO25" s="156"/>
      <c r="AP25" s="156"/>
      <c r="AQ25" s="156"/>
      <c r="AR25" s="156"/>
      <c r="AS25" s="156"/>
      <c r="BE25" s="138"/>
      <c r="BJ25" s="2" t="s">
        <v>1068</v>
      </c>
    </row>
    <row r="26" spans="2:62" ht="54">
      <c r="B26" s="2"/>
      <c r="C26" s="2"/>
      <c r="D26" s="2" t="s">
        <v>234</v>
      </c>
      <c r="E26" s="2" t="s">
        <v>1070</v>
      </c>
      <c r="F26" s="2" t="s">
        <v>135</v>
      </c>
      <c r="G26" s="2" t="s">
        <v>124</v>
      </c>
      <c r="H26" s="2" t="s">
        <v>123</v>
      </c>
      <c r="L26" s="2" t="s">
        <v>1069</v>
      </c>
      <c r="M26" s="2" t="s">
        <v>1069</v>
      </c>
      <c r="AL26" s="136" t="s">
        <v>1071</v>
      </c>
      <c r="AN26" s="156"/>
      <c r="AO26" s="156"/>
      <c r="AP26" s="156"/>
      <c r="AQ26" s="156"/>
      <c r="AR26" s="156"/>
      <c r="AS26" s="156"/>
      <c r="BE26" s="138"/>
      <c r="BJ26" s="2" t="s">
        <v>1072</v>
      </c>
    </row>
    <row r="27" spans="2:62" ht="54">
      <c r="B27" s="2"/>
      <c r="C27" s="2"/>
      <c r="D27" s="2" t="s">
        <v>234</v>
      </c>
      <c r="E27" s="2" t="s">
        <v>1074</v>
      </c>
      <c r="F27" s="2" t="s">
        <v>138</v>
      </c>
      <c r="G27" s="2" t="s">
        <v>127</v>
      </c>
      <c r="H27" s="2" t="s">
        <v>126</v>
      </c>
      <c r="L27" s="2" t="s">
        <v>1073</v>
      </c>
      <c r="M27" s="2" t="s">
        <v>1073</v>
      </c>
      <c r="AL27" s="136" t="s">
        <v>1075</v>
      </c>
      <c r="AN27" s="156"/>
      <c r="AO27" s="156"/>
      <c r="AP27" s="156"/>
      <c r="AQ27" s="156"/>
      <c r="AR27" s="156"/>
      <c r="AS27" s="156"/>
      <c r="BE27" s="138"/>
      <c r="BJ27" s="2" t="s">
        <v>1076</v>
      </c>
    </row>
    <row r="28" spans="2:62" ht="67.5">
      <c r="B28" s="2"/>
      <c r="C28" s="2"/>
      <c r="D28" s="2" t="s">
        <v>187</v>
      </c>
      <c r="E28" s="2" t="s">
        <v>1078</v>
      </c>
      <c r="F28" s="2" t="s">
        <v>142</v>
      </c>
      <c r="G28" s="2"/>
      <c r="H28" s="2"/>
      <c r="L28" s="2" t="s">
        <v>1077</v>
      </c>
      <c r="M28" s="2" t="s">
        <v>1077</v>
      </c>
      <c r="AL28" s="136" t="s">
        <v>1079</v>
      </c>
      <c r="AN28" s="156"/>
      <c r="AO28" s="156"/>
      <c r="AP28" s="156"/>
      <c r="AQ28" s="156"/>
      <c r="AR28" s="156"/>
      <c r="AS28" s="156"/>
      <c r="BE28" s="138"/>
      <c r="BJ28" s="2" t="s">
        <v>1080</v>
      </c>
    </row>
    <row r="29" spans="2:62" ht="67.5">
      <c r="B29" s="2"/>
      <c r="C29" s="2"/>
      <c r="D29" s="2" t="s">
        <v>187</v>
      </c>
      <c r="E29" s="2" t="s">
        <v>1082</v>
      </c>
      <c r="F29" s="2" t="s">
        <v>62</v>
      </c>
      <c r="G29" s="2" t="s">
        <v>130</v>
      </c>
      <c r="H29" s="2" t="s">
        <v>129</v>
      </c>
      <c r="L29" s="2" t="s">
        <v>1081</v>
      </c>
      <c r="M29" s="2" t="s">
        <v>1081</v>
      </c>
      <c r="AL29" s="136" t="s">
        <v>1083</v>
      </c>
      <c r="AN29" s="156"/>
      <c r="AO29" s="156"/>
      <c r="AP29" s="156"/>
      <c r="AQ29" s="156"/>
      <c r="AR29" s="156"/>
      <c r="AS29" s="156"/>
      <c r="BE29" s="138"/>
      <c r="BJ29" s="2" t="s">
        <v>1084</v>
      </c>
    </row>
    <row r="30" spans="2:62" ht="67.5">
      <c r="B30" s="2"/>
      <c r="C30" s="2"/>
      <c r="D30" s="2" t="s">
        <v>187</v>
      </c>
      <c r="E30" s="2" t="s">
        <v>1086</v>
      </c>
      <c r="F30" s="2" t="s">
        <v>85</v>
      </c>
      <c r="G30" s="2" t="s">
        <v>133</v>
      </c>
      <c r="H30" s="2" t="s">
        <v>132</v>
      </c>
      <c r="L30" s="2" t="s">
        <v>1085</v>
      </c>
      <c r="M30" s="2" t="s">
        <v>1085</v>
      </c>
      <c r="AL30" s="136" t="s">
        <v>1087</v>
      </c>
      <c r="AN30" s="156"/>
      <c r="AO30" s="156"/>
      <c r="AP30" s="156"/>
      <c r="AQ30" s="156"/>
      <c r="AR30" s="156"/>
      <c r="AS30" s="156"/>
      <c r="BE30" s="139"/>
      <c r="BJ30" s="2" t="s">
        <v>1088</v>
      </c>
    </row>
    <row r="31" spans="2:62" ht="54">
      <c r="B31" s="2"/>
      <c r="C31" s="2"/>
      <c r="D31" s="2" t="s">
        <v>209</v>
      </c>
      <c r="E31" s="2" t="s">
        <v>1090</v>
      </c>
      <c r="F31" s="2" t="s">
        <v>152</v>
      </c>
      <c r="G31" s="2" t="s">
        <v>136</v>
      </c>
      <c r="H31" s="2" t="s">
        <v>71</v>
      </c>
      <c r="L31" s="2" t="s">
        <v>1089</v>
      </c>
      <c r="M31" s="2" t="s">
        <v>1089</v>
      </c>
      <c r="AL31" s="136" t="s">
        <v>1091</v>
      </c>
      <c r="AN31" s="156"/>
      <c r="AO31" s="156"/>
      <c r="AP31" s="156"/>
      <c r="AQ31" s="156"/>
      <c r="AR31" s="156"/>
      <c r="AS31" s="156"/>
      <c r="BJ31" s="2" t="s">
        <v>52</v>
      </c>
    </row>
    <row r="32" spans="2:62" ht="54">
      <c r="B32" s="2"/>
      <c r="C32" s="2"/>
      <c r="D32" s="2" t="s">
        <v>209</v>
      </c>
      <c r="E32" s="2" t="s">
        <v>1093</v>
      </c>
      <c r="F32" s="2" t="s">
        <v>95</v>
      </c>
      <c r="G32" s="2" t="s">
        <v>140</v>
      </c>
      <c r="H32" s="2" t="s">
        <v>139</v>
      </c>
      <c r="L32" s="2" t="s">
        <v>1092</v>
      </c>
      <c r="M32" s="2" t="s">
        <v>1092</v>
      </c>
      <c r="AL32" s="136" t="s">
        <v>1094</v>
      </c>
      <c r="AN32" s="156"/>
      <c r="AO32" s="156"/>
      <c r="AP32" s="156"/>
      <c r="AQ32" s="156"/>
      <c r="AR32" s="156"/>
      <c r="AS32" s="156"/>
    </row>
    <row r="33" spans="2:45" ht="54">
      <c r="B33" s="2"/>
      <c r="C33" s="2"/>
      <c r="D33" s="2" t="s">
        <v>209</v>
      </c>
      <c r="E33" s="2" t="s">
        <v>1096</v>
      </c>
      <c r="F33" s="2" t="s">
        <v>159</v>
      </c>
      <c r="G33" s="2" t="s">
        <v>144</v>
      </c>
      <c r="H33" s="2" t="s">
        <v>143</v>
      </c>
      <c r="L33" s="2" t="s">
        <v>1095</v>
      </c>
      <c r="M33" s="2" t="s">
        <v>1095</v>
      </c>
      <c r="AL33" s="136" t="s">
        <v>1097</v>
      </c>
      <c r="AN33" s="156"/>
      <c r="AO33" s="156"/>
      <c r="AP33" s="156"/>
      <c r="AQ33" s="156"/>
      <c r="AR33" s="156"/>
      <c r="AS33" s="156"/>
    </row>
    <row r="34" spans="2:45" ht="54">
      <c r="B34" s="2"/>
      <c r="C34" s="2"/>
      <c r="D34" s="2" t="s">
        <v>209</v>
      </c>
      <c r="E34" s="2" t="s">
        <v>1099</v>
      </c>
      <c r="F34" s="2" t="s">
        <v>62</v>
      </c>
      <c r="G34" s="2" t="s">
        <v>147</v>
      </c>
      <c r="H34" s="2" t="s">
        <v>146</v>
      </c>
      <c r="L34" s="2" t="s">
        <v>1098</v>
      </c>
      <c r="M34" s="2" t="s">
        <v>1098</v>
      </c>
      <c r="AL34" s="136" t="s">
        <v>1100</v>
      </c>
      <c r="AN34" s="156"/>
      <c r="AO34" s="156"/>
      <c r="AP34" s="156"/>
      <c r="AQ34" s="156"/>
      <c r="AR34" s="156"/>
      <c r="AS34" s="156"/>
    </row>
    <row r="35" spans="2:45" ht="54">
      <c r="B35" s="2"/>
      <c r="C35" s="2"/>
      <c r="D35" s="2" t="s">
        <v>209</v>
      </c>
      <c r="E35" s="2" t="s">
        <v>1102</v>
      </c>
      <c r="F35" s="2" t="s">
        <v>166</v>
      </c>
      <c r="G35" s="2" t="s">
        <v>150</v>
      </c>
      <c r="H35" s="2" t="s">
        <v>149</v>
      </c>
      <c r="L35" s="2" t="s">
        <v>1101</v>
      </c>
      <c r="M35" s="2" t="s">
        <v>1101</v>
      </c>
      <c r="AL35" s="136" t="s">
        <v>1103</v>
      </c>
      <c r="AN35" s="156"/>
      <c r="AO35" s="156"/>
      <c r="AP35" s="156"/>
      <c r="AQ35" s="156"/>
      <c r="AR35" s="156"/>
      <c r="AS35" s="156"/>
    </row>
    <row r="36" spans="2:45" ht="67.5">
      <c r="B36" s="2"/>
      <c r="C36" s="2"/>
      <c r="D36" s="2" t="s">
        <v>134</v>
      </c>
      <c r="E36" s="2" t="s">
        <v>1105</v>
      </c>
      <c r="F36" s="2" t="s">
        <v>89</v>
      </c>
      <c r="G36" s="2" t="s">
        <v>154</v>
      </c>
      <c r="H36" s="2" t="s">
        <v>153</v>
      </c>
      <c r="L36" s="2" t="s">
        <v>1104</v>
      </c>
      <c r="M36" s="2" t="s">
        <v>1104</v>
      </c>
      <c r="AL36" s="136" t="s">
        <v>1106</v>
      </c>
      <c r="AN36" s="156"/>
      <c r="AO36" s="156"/>
      <c r="AP36" s="156"/>
      <c r="AQ36" s="156"/>
      <c r="AR36" s="156"/>
      <c r="AS36" s="156"/>
    </row>
    <row r="37" spans="2:45" ht="67.5">
      <c r="B37" s="2"/>
      <c r="C37" s="2"/>
      <c r="D37" s="2" t="s">
        <v>134</v>
      </c>
      <c r="E37" s="2" t="s">
        <v>1108</v>
      </c>
      <c r="F37" s="2" t="s">
        <v>50</v>
      </c>
      <c r="G37" s="2" t="s">
        <v>157</v>
      </c>
      <c r="H37" s="2" t="s">
        <v>156</v>
      </c>
      <c r="L37" s="2" t="s">
        <v>1107</v>
      </c>
      <c r="M37" s="2" t="s">
        <v>1107</v>
      </c>
      <c r="AL37" s="136" t="s">
        <v>1109</v>
      </c>
      <c r="AN37" s="156"/>
      <c r="AO37" s="156"/>
      <c r="AP37" s="156"/>
      <c r="AQ37" s="156"/>
      <c r="AR37" s="156"/>
      <c r="AS37" s="156"/>
    </row>
    <row r="38" spans="2:45" ht="67.5">
      <c r="B38" s="2"/>
      <c r="C38" s="2"/>
      <c r="D38" s="2" t="s">
        <v>134</v>
      </c>
      <c r="E38" s="2" t="s">
        <v>1111</v>
      </c>
      <c r="F38" s="2" t="s">
        <v>62</v>
      </c>
      <c r="G38" s="2" t="s">
        <v>161</v>
      </c>
      <c r="H38" s="2" t="s">
        <v>160</v>
      </c>
      <c r="L38" s="2" t="s">
        <v>1110</v>
      </c>
      <c r="M38" s="2" t="s">
        <v>1110</v>
      </c>
      <c r="AL38" s="136" t="s">
        <v>1112</v>
      </c>
      <c r="AN38" s="156"/>
      <c r="AO38" s="156"/>
      <c r="AP38" s="156"/>
      <c r="AQ38" s="156"/>
      <c r="AR38" s="156"/>
      <c r="AS38" s="156"/>
    </row>
    <row r="39" spans="2:45" ht="54">
      <c r="B39" s="2"/>
      <c r="C39" s="2"/>
      <c r="D39" s="2" t="s">
        <v>223</v>
      </c>
      <c r="E39" s="2" t="s">
        <v>1114</v>
      </c>
      <c r="F39" s="2" t="s">
        <v>85</v>
      </c>
      <c r="G39" s="2"/>
      <c r="H39" s="2"/>
      <c r="L39" s="2" t="s">
        <v>1113</v>
      </c>
      <c r="M39" s="2" t="s">
        <v>1113</v>
      </c>
      <c r="AL39" s="136" t="s">
        <v>1115</v>
      </c>
      <c r="AN39" s="156"/>
      <c r="AO39" s="156"/>
      <c r="AP39" s="156"/>
      <c r="AQ39" s="156"/>
      <c r="AR39" s="156"/>
      <c r="AS39" s="156"/>
    </row>
    <row r="40" spans="2:45" ht="54">
      <c r="B40" s="2"/>
      <c r="C40" s="2"/>
      <c r="D40" s="2" t="s">
        <v>223</v>
      </c>
      <c r="E40" s="2" t="s">
        <v>1117</v>
      </c>
      <c r="F40" s="2" t="s">
        <v>70</v>
      </c>
      <c r="G40" s="2" t="s">
        <v>164</v>
      </c>
      <c r="H40" s="2" t="s">
        <v>163</v>
      </c>
      <c r="L40" s="2" t="s">
        <v>1116</v>
      </c>
      <c r="M40" s="2" t="s">
        <v>1116</v>
      </c>
      <c r="AL40" s="136" t="s">
        <v>1118</v>
      </c>
      <c r="AN40" s="156"/>
      <c r="AO40" s="156"/>
      <c r="AP40" s="156"/>
      <c r="AQ40" s="156"/>
      <c r="AR40" s="156"/>
      <c r="AS40" s="156"/>
    </row>
    <row r="41" spans="2:45" ht="54">
      <c r="B41" s="2"/>
      <c r="C41" s="2"/>
      <c r="D41" s="2" t="s">
        <v>223</v>
      </c>
      <c r="E41" s="2" t="s">
        <v>1120</v>
      </c>
      <c r="F41" s="2" t="s">
        <v>74</v>
      </c>
      <c r="G41" s="2" t="s">
        <v>168</v>
      </c>
      <c r="H41" s="2" t="s">
        <v>167</v>
      </c>
      <c r="L41" s="2" t="s">
        <v>1119</v>
      </c>
      <c r="M41" s="2" t="s">
        <v>1119</v>
      </c>
      <c r="AL41" s="136" t="s">
        <v>1121</v>
      </c>
      <c r="AN41" s="156"/>
      <c r="AO41" s="156"/>
      <c r="AP41" s="156"/>
      <c r="AQ41" s="156"/>
      <c r="AR41" s="156"/>
      <c r="AS41" s="156"/>
    </row>
    <row r="42" spans="2:45" ht="54">
      <c r="B42" s="2"/>
      <c r="C42" s="2"/>
      <c r="D42" s="2" t="s">
        <v>223</v>
      </c>
      <c r="E42" s="3" t="s">
        <v>1123</v>
      </c>
      <c r="F42" s="3" t="s">
        <v>62</v>
      </c>
      <c r="G42" s="2" t="s">
        <v>171</v>
      </c>
      <c r="H42" s="2" t="s">
        <v>170</v>
      </c>
      <c r="L42" s="2" t="s">
        <v>1122</v>
      </c>
      <c r="M42" s="2" t="s">
        <v>1122</v>
      </c>
      <c r="AL42" s="136" t="s">
        <v>1124</v>
      </c>
      <c r="AN42" s="156"/>
      <c r="AO42" s="156"/>
      <c r="AP42" s="156"/>
      <c r="AQ42" s="156"/>
      <c r="AR42" s="156"/>
      <c r="AS42" s="156"/>
    </row>
    <row r="43" spans="2:45" ht="54">
      <c r="B43" s="2"/>
      <c r="C43" s="2"/>
      <c r="D43" s="2" t="s">
        <v>223</v>
      </c>
      <c r="E43" s="2" t="s">
        <v>1126</v>
      </c>
      <c r="F43" s="2" t="s">
        <v>62</v>
      </c>
      <c r="G43" s="2" t="s">
        <v>174</v>
      </c>
      <c r="H43" s="2" t="s">
        <v>173</v>
      </c>
      <c r="L43" s="2" t="s">
        <v>1125</v>
      </c>
      <c r="M43" s="2" t="s">
        <v>1125</v>
      </c>
      <c r="AL43" s="136" t="s">
        <v>1127</v>
      </c>
      <c r="AN43" s="156"/>
      <c r="AO43" s="156"/>
      <c r="AP43" s="156"/>
      <c r="AQ43" s="156"/>
      <c r="AR43" s="156"/>
      <c r="AS43" s="156"/>
    </row>
    <row r="44" spans="2:45" ht="54">
      <c r="B44" s="2"/>
      <c r="C44" s="2"/>
      <c r="D44" s="2" t="s">
        <v>223</v>
      </c>
      <c r="E44" s="2" t="s">
        <v>1129</v>
      </c>
      <c r="F44" s="2" t="s">
        <v>85</v>
      </c>
      <c r="G44" s="2" t="s">
        <v>177</v>
      </c>
      <c r="H44" s="2" t="s">
        <v>176</v>
      </c>
      <c r="L44" s="2" t="s">
        <v>1128</v>
      </c>
      <c r="M44" s="2" t="s">
        <v>1128</v>
      </c>
      <c r="AL44" s="136" t="s">
        <v>1130</v>
      </c>
      <c r="AN44" s="156"/>
      <c r="AO44" s="156"/>
      <c r="AP44" s="156"/>
      <c r="AQ44" s="156"/>
      <c r="AR44" s="156"/>
      <c r="AS44" s="156"/>
    </row>
    <row r="45" spans="2:45" ht="54">
      <c r="B45" s="2"/>
      <c r="C45" s="2"/>
      <c r="D45" s="2" t="s">
        <v>223</v>
      </c>
      <c r="E45" s="2" t="s">
        <v>1132</v>
      </c>
      <c r="F45" s="2" t="s">
        <v>197</v>
      </c>
      <c r="G45" s="2" t="s">
        <v>180</v>
      </c>
      <c r="H45" s="2" t="s">
        <v>179</v>
      </c>
      <c r="L45" s="2" t="s">
        <v>1131</v>
      </c>
      <c r="M45" s="2" t="s">
        <v>1131</v>
      </c>
      <c r="AL45" s="136" t="s">
        <v>1133</v>
      </c>
      <c r="AN45" s="156"/>
      <c r="AO45" s="156"/>
      <c r="AP45" s="156"/>
      <c r="AQ45" s="156"/>
      <c r="AR45" s="156"/>
      <c r="AS45" s="156"/>
    </row>
    <row r="46" spans="2:45" ht="54">
      <c r="B46" s="2"/>
      <c r="C46" s="2"/>
      <c r="D46" s="2" t="s">
        <v>223</v>
      </c>
      <c r="E46" s="2" t="s">
        <v>1135</v>
      </c>
      <c r="F46" s="2" t="s">
        <v>95</v>
      </c>
      <c r="G46" s="2"/>
      <c r="H46" s="2"/>
      <c r="L46" s="2" t="s">
        <v>1134</v>
      </c>
      <c r="M46" s="2" t="s">
        <v>1134</v>
      </c>
      <c r="AL46" s="149" t="s">
        <v>52</v>
      </c>
      <c r="AN46" s="156"/>
      <c r="AO46" s="156"/>
      <c r="AP46" s="156"/>
      <c r="AQ46" s="156"/>
      <c r="AR46" s="156"/>
      <c r="AS46" s="156"/>
    </row>
    <row r="47" spans="2:45" ht="54">
      <c r="B47" s="2"/>
      <c r="C47" s="2"/>
      <c r="D47" s="2" t="s">
        <v>223</v>
      </c>
      <c r="E47" s="2" t="s">
        <v>1137</v>
      </c>
      <c r="F47" s="2" t="s">
        <v>203</v>
      </c>
      <c r="G47" s="2" t="s">
        <v>183</v>
      </c>
      <c r="H47" s="2" t="s">
        <v>182</v>
      </c>
      <c r="L47" s="2" t="s">
        <v>1136</v>
      </c>
      <c r="M47" s="2" t="s">
        <v>1136</v>
      </c>
      <c r="AL47" s="152"/>
      <c r="AN47" s="156"/>
      <c r="AO47" s="156"/>
      <c r="AP47" s="156"/>
      <c r="AQ47" s="156"/>
      <c r="AR47" s="156"/>
      <c r="AS47" s="156"/>
    </row>
    <row r="48" spans="2:45" ht="40.5">
      <c r="B48" s="2"/>
      <c r="C48" s="2"/>
      <c r="D48" s="2" t="s">
        <v>49</v>
      </c>
      <c r="E48" s="2" t="s">
        <v>1139</v>
      </c>
      <c r="F48" s="2" t="s">
        <v>207</v>
      </c>
      <c r="G48" s="2" t="s">
        <v>186</v>
      </c>
      <c r="H48" s="2" t="s">
        <v>185</v>
      </c>
      <c r="L48" s="2" t="s">
        <v>1138</v>
      </c>
      <c r="M48" s="2" t="s">
        <v>1138</v>
      </c>
      <c r="AL48" s="137"/>
      <c r="AN48" s="156"/>
      <c r="AO48" s="156"/>
      <c r="AP48" s="156"/>
      <c r="AQ48" s="156"/>
      <c r="AR48" s="156"/>
      <c r="AS48" s="156"/>
    </row>
    <row r="49" spans="2:45" ht="40.5">
      <c r="B49" s="2"/>
      <c r="C49" s="2"/>
      <c r="D49" s="2" t="s">
        <v>49</v>
      </c>
      <c r="E49" s="2" t="s">
        <v>1141</v>
      </c>
      <c r="F49" s="2" t="s">
        <v>62</v>
      </c>
      <c r="G49" s="2" t="s">
        <v>189</v>
      </c>
      <c r="H49" s="2" t="s">
        <v>188</v>
      </c>
      <c r="L49" s="2" t="s">
        <v>1140</v>
      </c>
      <c r="M49" s="2" t="s">
        <v>1140</v>
      </c>
      <c r="AN49" s="156"/>
      <c r="AO49" s="156"/>
      <c r="AP49" s="156"/>
      <c r="AQ49" s="156"/>
      <c r="AR49" s="156"/>
      <c r="AS49" s="156"/>
    </row>
    <row r="50" spans="2:45" ht="40.5">
      <c r="B50" s="2"/>
      <c r="C50" s="2"/>
      <c r="D50" s="2" t="s">
        <v>49</v>
      </c>
      <c r="E50" s="2" t="s">
        <v>1143</v>
      </c>
      <c r="F50" s="2" t="s">
        <v>197</v>
      </c>
      <c r="G50" s="2" t="s">
        <v>192</v>
      </c>
      <c r="H50" s="2" t="s">
        <v>191</v>
      </c>
      <c r="L50" s="2" t="s">
        <v>1142</v>
      </c>
      <c r="M50" s="2" t="s">
        <v>1142</v>
      </c>
      <c r="AN50" s="156"/>
      <c r="AO50" s="156"/>
      <c r="AP50" s="156"/>
      <c r="AQ50" s="156"/>
      <c r="AR50" s="156"/>
      <c r="AS50" s="156"/>
    </row>
    <row r="51" spans="2:45" ht="40.5">
      <c r="B51" s="2"/>
      <c r="C51" s="2"/>
      <c r="D51" s="2" t="s">
        <v>49</v>
      </c>
      <c r="E51" s="2" t="s">
        <v>1145</v>
      </c>
      <c r="F51" s="2" t="s">
        <v>216</v>
      </c>
      <c r="G51" s="2" t="s">
        <v>195</v>
      </c>
      <c r="H51" s="2" t="s">
        <v>194</v>
      </c>
      <c r="L51" s="2" t="s">
        <v>1144</v>
      </c>
      <c r="M51" s="2" t="s">
        <v>1144</v>
      </c>
      <c r="AN51" s="156"/>
      <c r="AO51" s="156"/>
      <c r="AP51" s="156"/>
      <c r="AQ51" s="156"/>
      <c r="AR51" s="156"/>
      <c r="AS51" s="156"/>
    </row>
    <row r="52" spans="2:45" ht="40.5">
      <c r="B52" s="2"/>
      <c r="C52" s="2"/>
      <c r="D52" s="2" t="s">
        <v>49</v>
      </c>
      <c r="E52" s="2" t="s">
        <v>1147</v>
      </c>
      <c r="F52" s="2" t="s">
        <v>220</v>
      </c>
      <c r="G52" s="2" t="s">
        <v>198</v>
      </c>
      <c r="H52" s="2" t="s">
        <v>71</v>
      </c>
      <c r="L52" s="2" t="s">
        <v>1146</v>
      </c>
      <c r="M52" s="2" t="s">
        <v>1146</v>
      </c>
      <c r="AN52" s="156"/>
      <c r="AO52" s="156"/>
      <c r="AP52" s="156"/>
      <c r="AQ52" s="156"/>
      <c r="AR52" s="156"/>
      <c r="AS52" s="156"/>
    </row>
    <row r="53" spans="2:45" ht="40.5">
      <c r="B53" s="2"/>
      <c r="C53" s="2"/>
      <c r="D53" s="2" t="s">
        <v>49</v>
      </c>
      <c r="E53" s="2" t="s">
        <v>1149</v>
      </c>
      <c r="F53" s="2" t="s">
        <v>62</v>
      </c>
      <c r="G53" s="2" t="s">
        <v>201</v>
      </c>
      <c r="H53" s="2" t="s">
        <v>200</v>
      </c>
      <c r="L53" s="2" t="s">
        <v>1148</v>
      </c>
      <c r="M53" s="2" t="s">
        <v>1148</v>
      </c>
      <c r="AN53" s="156"/>
      <c r="AO53" s="156"/>
      <c r="AP53" s="156"/>
      <c r="AQ53" s="156"/>
      <c r="AR53" s="156"/>
      <c r="AS53" s="156"/>
    </row>
    <row r="54" spans="2:45" ht="40.5">
      <c r="B54" s="2"/>
      <c r="C54" s="2"/>
      <c r="D54" s="2" t="s">
        <v>49</v>
      </c>
      <c r="E54" s="2" t="s">
        <v>1151</v>
      </c>
      <c r="F54" s="2" t="s">
        <v>197</v>
      </c>
      <c r="G54" s="2" t="s">
        <v>205</v>
      </c>
      <c r="H54" s="2" t="s">
        <v>204</v>
      </c>
      <c r="L54" s="2" t="s">
        <v>1150</v>
      </c>
      <c r="M54" s="2" t="s">
        <v>1150</v>
      </c>
      <c r="AN54" s="156"/>
      <c r="AO54" s="156"/>
      <c r="AP54" s="156"/>
      <c r="AQ54" s="156"/>
      <c r="AR54" s="156"/>
      <c r="AS54" s="156"/>
    </row>
    <row r="55" spans="2:45" ht="40.5">
      <c r="B55" s="2"/>
      <c r="C55" s="2"/>
      <c r="D55" s="2" t="s">
        <v>49</v>
      </c>
      <c r="E55" s="2" t="s">
        <v>1153</v>
      </c>
      <c r="F55" s="2" t="s">
        <v>228</v>
      </c>
      <c r="G55" s="2"/>
      <c r="H55" s="2"/>
      <c r="L55" s="2" t="s">
        <v>1152</v>
      </c>
      <c r="M55" s="2" t="s">
        <v>1152</v>
      </c>
      <c r="AN55" s="156"/>
      <c r="AO55" s="156"/>
      <c r="AP55" s="156"/>
      <c r="AQ55" s="156"/>
      <c r="AR55" s="156"/>
      <c r="AS55" s="156"/>
    </row>
    <row r="56" spans="2:45" ht="27">
      <c r="B56" s="2"/>
      <c r="C56" s="2"/>
      <c r="D56" s="2" t="s">
        <v>242</v>
      </c>
      <c r="E56" s="2" t="s">
        <v>1155</v>
      </c>
      <c r="F56" s="2" t="s">
        <v>62</v>
      </c>
      <c r="G56" s="2" t="s">
        <v>208</v>
      </c>
      <c r="H56" s="2" t="s">
        <v>71</v>
      </c>
      <c r="L56" s="2" t="s">
        <v>1154</v>
      </c>
      <c r="M56" s="2" t="s">
        <v>1154</v>
      </c>
      <c r="AN56" s="156"/>
      <c r="AO56" s="156"/>
      <c r="AP56" s="156"/>
      <c r="AQ56" s="156"/>
      <c r="AR56" s="156"/>
      <c r="AS56" s="156"/>
    </row>
    <row r="57" spans="2:45" ht="27">
      <c r="B57" s="2"/>
      <c r="C57" s="2"/>
      <c r="D57" s="2" t="s">
        <v>242</v>
      </c>
      <c r="E57" s="2" t="s">
        <v>1157</v>
      </c>
      <c r="F57" s="2" t="s">
        <v>235</v>
      </c>
      <c r="G57" s="2" t="s">
        <v>211</v>
      </c>
      <c r="H57" s="2" t="s">
        <v>210</v>
      </c>
      <c r="L57" s="2" t="s">
        <v>1156</v>
      </c>
      <c r="M57" s="2" t="s">
        <v>1156</v>
      </c>
      <c r="AN57" s="156"/>
      <c r="AO57" s="156"/>
      <c r="AP57" s="156"/>
      <c r="AQ57" s="156"/>
      <c r="AR57" s="156"/>
      <c r="AS57" s="156"/>
    </row>
    <row r="58" spans="2:45" ht="27">
      <c r="B58" s="2"/>
      <c r="C58" s="2"/>
      <c r="D58" s="2" t="s">
        <v>242</v>
      </c>
      <c r="E58" s="2" t="s">
        <v>1159</v>
      </c>
      <c r="F58" s="2" t="s">
        <v>239</v>
      </c>
      <c r="G58" s="2" t="s">
        <v>214</v>
      </c>
      <c r="H58" s="2" t="s">
        <v>213</v>
      </c>
      <c r="L58" s="2" t="s">
        <v>1158</v>
      </c>
      <c r="M58" s="2" t="s">
        <v>1158</v>
      </c>
      <c r="AN58" s="156"/>
      <c r="AO58" s="156"/>
      <c r="AP58" s="156"/>
      <c r="AQ58" s="156"/>
      <c r="AR58" s="156"/>
      <c r="AS58" s="156"/>
    </row>
    <row r="59" spans="2:45" ht="27">
      <c r="B59" s="2"/>
      <c r="C59" s="2"/>
      <c r="D59" s="2" t="s">
        <v>242</v>
      </c>
      <c r="E59" s="2" t="s">
        <v>1161</v>
      </c>
      <c r="F59" s="2" t="s">
        <v>62</v>
      </c>
      <c r="G59" s="2"/>
      <c r="H59" s="2"/>
      <c r="L59" s="2" t="s">
        <v>1160</v>
      </c>
      <c r="M59" s="2" t="s">
        <v>1160</v>
      </c>
      <c r="AN59" s="156"/>
      <c r="AO59" s="156"/>
      <c r="AP59" s="156"/>
      <c r="AQ59" s="156"/>
      <c r="AR59" s="156"/>
      <c r="AS59" s="156"/>
    </row>
    <row r="60" spans="2:45" ht="40.5">
      <c r="B60" s="2"/>
      <c r="C60" s="2"/>
      <c r="D60" s="2" t="s">
        <v>242</v>
      </c>
      <c r="E60" s="2" t="s">
        <v>1163</v>
      </c>
      <c r="F60" s="2" t="s">
        <v>85</v>
      </c>
      <c r="G60" s="2" t="s">
        <v>218</v>
      </c>
      <c r="H60" s="2" t="s">
        <v>217</v>
      </c>
      <c r="L60" s="2" t="s">
        <v>1162</v>
      </c>
      <c r="M60" s="2" t="s">
        <v>1162</v>
      </c>
      <c r="AN60" s="156"/>
      <c r="AO60" s="156"/>
      <c r="AP60" s="156"/>
      <c r="AQ60" s="156"/>
      <c r="AR60" s="156"/>
      <c r="AS60" s="156"/>
    </row>
    <row r="61" spans="2:45" ht="40.5">
      <c r="B61" s="2"/>
      <c r="C61" s="2"/>
      <c r="D61" s="2" t="s">
        <v>119</v>
      </c>
      <c r="E61" s="2" t="s">
        <v>1165</v>
      </c>
      <c r="F61" s="2" t="s">
        <v>62</v>
      </c>
      <c r="G61" s="2" t="s">
        <v>222</v>
      </c>
      <c r="H61" s="2" t="s">
        <v>221</v>
      </c>
      <c r="L61" s="2" t="s">
        <v>1164</v>
      </c>
      <c r="M61" s="2" t="s">
        <v>1164</v>
      </c>
      <c r="AN61" s="156"/>
      <c r="AO61" s="156"/>
      <c r="AP61" s="156"/>
      <c r="AQ61" s="156"/>
      <c r="AR61" s="156"/>
      <c r="AS61" s="156"/>
    </row>
    <row r="62" spans="2:45" ht="40.5">
      <c r="B62" s="3"/>
      <c r="C62" s="3"/>
      <c r="D62" s="3" t="s">
        <v>119</v>
      </c>
      <c r="E62" s="2" t="s">
        <v>1167</v>
      </c>
      <c r="F62" s="2" t="s">
        <v>85</v>
      </c>
      <c r="G62" s="3" t="s">
        <v>224</v>
      </c>
      <c r="H62" s="3" t="s">
        <v>71</v>
      </c>
      <c r="L62" s="3" t="s">
        <v>1166</v>
      </c>
      <c r="M62" s="3" t="s">
        <v>1166</v>
      </c>
      <c r="AN62" s="156"/>
      <c r="AO62" s="156"/>
      <c r="AP62" s="156"/>
      <c r="AQ62" s="156"/>
      <c r="AR62" s="156"/>
      <c r="AS62" s="156"/>
    </row>
    <row r="63" spans="2:45" ht="81">
      <c r="B63" s="2"/>
      <c r="C63" s="2"/>
      <c r="D63" s="2" t="s">
        <v>98</v>
      </c>
      <c r="E63" s="2" t="s">
        <v>1169</v>
      </c>
      <c r="F63" s="2" t="s">
        <v>89</v>
      </c>
      <c r="G63" s="2" t="s">
        <v>226</v>
      </c>
      <c r="H63" s="2" t="s">
        <v>71</v>
      </c>
      <c r="L63" s="2" t="s">
        <v>1168</v>
      </c>
      <c r="M63" s="2" t="s">
        <v>1168</v>
      </c>
      <c r="AN63" s="156"/>
      <c r="AO63" s="156"/>
      <c r="AP63" s="156"/>
      <c r="AQ63" s="156"/>
      <c r="AR63" s="156"/>
      <c r="AS63" s="156"/>
    </row>
    <row r="64" spans="2:45" ht="81">
      <c r="B64" s="2"/>
      <c r="C64" s="2"/>
      <c r="D64" s="2" t="s">
        <v>98</v>
      </c>
      <c r="E64" s="2" t="s">
        <v>1171</v>
      </c>
      <c r="F64" s="2" t="s">
        <v>95</v>
      </c>
      <c r="G64" s="2"/>
      <c r="H64" s="2"/>
      <c r="L64" s="2" t="s">
        <v>1170</v>
      </c>
      <c r="M64" s="2" t="s">
        <v>1170</v>
      </c>
      <c r="AN64" s="156"/>
      <c r="AO64" s="156"/>
      <c r="AP64" s="156"/>
      <c r="AQ64" s="156"/>
      <c r="AR64" s="156"/>
      <c r="AS64" s="156"/>
    </row>
    <row r="65" spans="2:45" ht="81">
      <c r="B65" s="2"/>
      <c r="C65" s="2"/>
      <c r="D65" s="2" t="s">
        <v>98</v>
      </c>
      <c r="E65" s="2" t="s">
        <v>1173</v>
      </c>
      <c r="F65" s="2" t="s">
        <v>62</v>
      </c>
      <c r="G65" s="2" t="s">
        <v>230</v>
      </c>
      <c r="H65" s="2" t="s">
        <v>229</v>
      </c>
      <c r="L65" s="2" t="s">
        <v>1172</v>
      </c>
      <c r="M65" s="2" t="s">
        <v>1172</v>
      </c>
      <c r="AN65" s="156"/>
      <c r="AO65" s="156"/>
      <c r="AP65" s="156"/>
      <c r="AQ65" s="156"/>
      <c r="AR65" s="156"/>
      <c r="AS65" s="156"/>
    </row>
    <row r="66" spans="2:45" ht="54">
      <c r="B66" s="2"/>
      <c r="C66" s="2"/>
      <c r="D66" s="2" t="s">
        <v>196</v>
      </c>
      <c r="E66" s="2" t="s">
        <v>1175</v>
      </c>
      <c r="F66" s="2" t="s">
        <v>85</v>
      </c>
      <c r="G66" s="2" t="s">
        <v>233</v>
      </c>
      <c r="H66" s="2" t="s">
        <v>232</v>
      </c>
      <c r="L66" s="2" t="s">
        <v>1174</v>
      </c>
      <c r="M66" s="2" t="s">
        <v>1174</v>
      </c>
      <c r="AN66" s="156"/>
      <c r="AO66" s="156"/>
      <c r="AP66" s="156"/>
      <c r="AQ66" s="156"/>
      <c r="AR66" s="156"/>
      <c r="AS66" s="156"/>
    </row>
    <row r="67" spans="2:45" ht="54">
      <c r="B67" s="2"/>
      <c r="C67" s="2"/>
      <c r="D67" s="2" t="s">
        <v>196</v>
      </c>
      <c r="E67" s="2" t="s">
        <v>1177</v>
      </c>
      <c r="F67" s="2" t="s">
        <v>89</v>
      </c>
      <c r="G67" s="2" t="s">
        <v>237</v>
      </c>
      <c r="H67" s="2" t="s">
        <v>236</v>
      </c>
      <c r="L67" s="2" t="s">
        <v>1176</v>
      </c>
      <c r="M67" s="2" t="s">
        <v>1176</v>
      </c>
      <c r="AN67" s="156"/>
      <c r="AO67" s="156"/>
      <c r="AP67" s="156"/>
      <c r="AQ67" s="156"/>
      <c r="AR67" s="156"/>
      <c r="AS67" s="156"/>
    </row>
    <row r="68" spans="2:45" ht="54">
      <c r="B68" s="2"/>
      <c r="C68" s="2"/>
      <c r="D68" s="2" t="s">
        <v>196</v>
      </c>
      <c r="E68" s="2" t="s">
        <v>1179</v>
      </c>
      <c r="F68" s="2" t="s">
        <v>152</v>
      </c>
      <c r="G68" s="2" t="s">
        <v>241</v>
      </c>
      <c r="H68" s="2" t="s">
        <v>240</v>
      </c>
      <c r="L68" s="2" t="s">
        <v>1178</v>
      </c>
      <c r="M68" s="2" t="s">
        <v>1178</v>
      </c>
      <c r="AN68" s="156"/>
      <c r="AO68" s="156"/>
      <c r="AP68" s="156"/>
      <c r="AQ68" s="156"/>
      <c r="AR68" s="156"/>
      <c r="AS68" s="156"/>
    </row>
    <row r="69" spans="2:45" ht="54">
      <c r="B69" s="2"/>
      <c r="C69" s="2"/>
      <c r="D69" s="2" t="s">
        <v>196</v>
      </c>
      <c r="E69" s="2" t="s">
        <v>1181</v>
      </c>
      <c r="F69" s="2" t="s">
        <v>62</v>
      </c>
      <c r="G69" s="2" t="s">
        <v>244</v>
      </c>
      <c r="H69" s="2" t="s">
        <v>243</v>
      </c>
      <c r="L69" s="2" t="s">
        <v>1180</v>
      </c>
      <c r="M69" s="2" t="s">
        <v>1180</v>
      </c>
      <c r="AN69" s="156"/>
      <c r="AO69" s="156"/>
      <c r="AP69" s="156"/>
      <c r="AQ69" s="156"/>
      <c r="AR69" s="156"/>
      <c r="AS69" s="156"/>
    </row>
    <row r="70" spans="2:45" ht="54">
      <c r="B70" s="2"/>
      <c r="C70" s="2"/>
      <c r="D70" s="2" t="s">
        <v>196</v>
      </c>
      <c r="E70" s="2" t="s">
        <v>1183</v>
      </c>
      <c r="F70" s="2" t="s">
        <v>85</v>
      </c>
      <c r="G70" s="2" t="s">
        <v>247</v>
      </c>
      <c r="H70" s="2" t="s">
        <v>246</v>
      </c>
      <c r="L70" s="2" t="s">
        <v>1182</v>
      </c>
      <c r="M70" s="2" t="s">
        <v>1182</v>
      </c>
      <c r="AN70" s="156"/>
      <c r="AO70" s="156"/>
      <c r="AP70" s="156"/>
      <c r="AQ70" s="156"/>
      <c r="AR70" s="156"/>
      <c r="AS70" s="156"/>
    </row>
    <row r="71" spans="2:45" ht="54">
      <c r="B71" s="2"/>
      <c r="C71" s="2"/>
      <c r="D71" s="2" t="s">
        <v>196</v>
      </c>
      <c r="E71" s="2" t="s">
        <v>1185</v>
      </c>
      <c r="F71" s="2" t="s">
        <v>62</v>
      </c>
      <c r="G71" s="2" t="s">
        <v>249</v>
      </c>
      <c r="H71" s="2" t="s">
        <v>248</v>
      </c>
      <c r="L71" s="2" t="s">
        <v>1184</v>
      </c>
      <c r="M71" s="2" t="s">
        <v>1184</v>
      </c>
      <c r="AN71" s="156"/>
      <c r="AO71" s="156"/>
      <c r="AP71" s="156"/>
      <c r="AQ71" s="156"/>
      <c r="AR71" s="156"/>
      <c r="AS71" s="156"/>
    </row>
    <row r="72" spans="2:45" ht="54">
      <c r="B72" s="2"/>
      <c r="C72" s="2"/>
      <c r="D72" s="2" t="s">
        <v>196</v>
      </c>
      <c r="E72" s="2" t="s">
        <v>1187</v>
      </c>
      <c r="F72" s="2" t="s">
        <v>279</v>
      </c>
      <c r="G72" s="2" t="s">
        <v>252</v>
      </c>
      <c r="H72" s="2" t="s">
        <v>251</v>
      </c>
      <c r="L72" s="2" t="s">
        <v>1186</v>
      </c>
      <c r="M72" s="2" t="s">
        <v>1186</v>
      </c>
      <c r="AN72" s="156"/>
      <c r="AO72" s="156"/>
      <c r="AP72" s="156"/>
      <c r="AQ72" s="156"/>
      <c r="AR72" s="156"/>
      <c r="AS72" s="156"/>
    </row>
    <row r="73" spans="2:45" ht="54">
      <c r="B73" s="2"/>
      <c r="C73" s="2"/>
      <c r="D73" s="2" t="s">
        <v>196</v>
      </c>
      <c r="E73" s="2" t="s">
        <v>1189</v>
      </c>
      <c r="F73" s="2" t="s">
        <v>85</v>
      </c>
      <c r="G73" s="2" t="s">
        <v>255</v>
      </c>
      <c r="H73" s="2" t="s">
        <v>254</v>
      </c>
      <c r="L73" s="2" t="s">
        <v>1188</v>
      </c>
      <c r="M73" s="2" t="s">
        <v>1188</v>
      </c>
      <c r="AN73" s="156"/>
      <c r="AO73" s="156"/>
      <c r="AP73" s="156"/>
      <c r="AQ73" s="156"/>
      <c r="AR73" s="156"/>
      <c r="AS73" s="156"/>
    </row>
    <row r="74" spans="2:45" ht="54">
      <c r="B74" s="2"/>
      <c r="C74" s="2"/>
      <c r="D74" s="2" t="s">
        <v>196</v>
      </c>
      <c r="E74" s="2" t="s">
        <v>1191</v>
      </c>
      <c r="F74" s="2" t="s">
        <v>74</v>
      </c>
      <c r="G74" s="2" t="s">
        <v>257</v>
      </c>
      <c r="H74" s="2" t="s">
        <v>51</v>
      </c>
      <c r="L74" s="2" t="s">
        <v>1190</v>
      </c>
      <c r="M74" s="2" t="s">
        <v>1190</v>
      </c>
      <c r="AN74" s="156"/>
      <c r="AO74" s="156"/>
      <c r="AP74" s="156"/>
      <c r="AQ74" s="156"/>
      <c r="AR74" s="156"/>
      <c r="AS74" s="156"/>
    </row>
    <row r="75" spans="2:45" ht="54">
      <c r="B75" s="2"/>
      <c r="C75" s="2"/>
      <c r="D75" s="2" t="s">
        <v>196</v>
      </c>
      <c r="E75" s="2" t="s">
        <v>1193</v>
      </c>
      <c r="F75" s="2" t="s">
        <v>62</v>
      </c>
      <c r="G75" s="2" t="s">
        <v>259</v>
      </c>
      <c r="H75" s="2" t="s">
        <v>71</v>
      </c>
      <c r="L75" s="2" t="s">
        <v>1192</v>
      </c>
      <c r="M75" s="2" t="s">
        <v>1192</v>
      </c>
      <c r="AN75" s="156"/>
      <c r="AO75" s="156"/>
      <c r="AP75" s="156"/>
      <c r="AQ75" s="156"/>
      <c r="AR75" s="156"/>
      <c r="AS75" s="156"/>
    </row>
    <row r="76" spans="2:45" ht="54">
      <c r="B76" s="2"/>
      <c r="C76" s="2"/>
      <c r="D76" s="2" t="s">
        <v>196</v>
      </c>
      <c r="E76" s="2" t="s">
        <v>1195</v>
      </c>
      <c r="F76" s="2" t="s">
        <v>85</v>
      </c>
      <c r="G76" s="2" t="s">
        <v>262</v>
      </c>
      <c r="H76" s="2" t="s">
        <v>261</v>
      </c>
      <c r="L76" s="2" t="s">
        <v>1194</v>
      </c>
      <c r="M76" s="2" t="s">
        <v>1194</v>
      </c>
      <c r="AN76" s="156"/>
      <c r="AO76" s="156"/>
      <c r="AP76" s="156"/>
      <c r="AQ76" s="156"/>
      <c r="AR76" s="156"/>
      <c r="AS76" s="156"/>
    </row>
    <row r="77" spans="2:45" ht="54">
      <c r="B77" s="2"/>
      <c r="C77" s="2"/>
      <c r="D77" s="2" t="s">
        <v>196</v>
      </c>
      <c r="E77" s="2" t="s">
        <v>1197</v>
      </c>
      <c r="F77" s="2" t="s">
        <v>295</v>
      </c>
      <c r="G77" s="2" t="s">
        <v>265</v>
      </c>
      <c r="H77" s="2" t="s">
        <v>264</v>
      </c>
      <c r="L77" s="2" t="s">
        <v>1196</v>
      </c>
      <c r="M77" s="2" t="s">
        <v>1196</v>
      </c>
      <c r="AN77" s="156"/>
      <c r="AO77" s="156"/>
      <c r="AP77" s="156"/>
      <c r="AQ77" s="156"/>
      <c r="AR77" s="156"/>
      <c r="AS77" s="156"/>
    </row>
    <row r="78" spans="2:45" ht="54">
      <c r="B78" s="2"/>
      <c r="C78" s="2"/>
      <c r="D78" s="2" t="s">
        <v>196</v>
      </c>
      <c r="E78" s="2" t="s">
        <v>1199</v>
      </c>
      <c r="F78" s="2" t="s">
        <v>70</v>
      </c>
      <c r="G78" s="2" t="s">
        <v>268</v>
      </c>
      <c r="H78" s="2" t="s">
        <v>267</v>
      </c>
      <c r="L78" s="2" t="s">
        <v>1198</v>
      </c>
      <c r="M78" s="2" t="s">
        <v>1198</v>
      </c>
      <c r="AN78" s="156"/>
      <c r="AO78" s="156"/>
      <c r="AP78" s="156"/>
      <c r="AQ78" s="156"/>
      <c r="AR78" s="156"/>
      <c r="AS78" s="156"/>
    </row>
    <row r="79" spans="2:45" ht="54">
      <c r="B79" s="2"/>
      <c r="C79" s="2"/>
      <c r="D79" s="2" t="s">
        <v>196</v>
      </c>
      <c r="E79" s="2" t="s">
        <v>1200</v>
      </c>
      <c r="F79" s="2" t="s">
        <v>95</v>
      </c>
      <c r="G79" s="2" t="s">
        <v>271</v>
      </c>
      <c r="H79" s="2" t="s">
        <v>270</v>
      </c>
      <c r="AN79" s="156"/>
      <c r="AO79" s="156"/>
      <c r="AP79" s="156"/>
      <c r="AQ79" s="156"/>
      <c r="AR79" s="156"/>
      <c r="AS79" s="156"/>
    </row>
    <row r="80" spans="2:45" ht="54">
      <c r="B80" s="2"/>
      <c r="C80" s="2"/>
      <c r="D80" s="2" t="s">
        <v>196</v>
      </c>
      <c r="E80" s="2" t="s">
        <v>1201</v>
      </c>
      <c r="F80" s="2" t="s">
        <v>85</v>
      </c>
      <c r="G80" s="2" t="s">
        <v>274</v>
      </c>
      <c r="H80" s="2" t="s">
        <v>273</v>
      </c>
      <c r="AN80" s="156"/>
      <c r="AO80" s="156"/>
      <c r="AP80" s="156"/>
      <c r="AQ80" s="156"/>
      <c r="AR80" s="156"/>
      <c r="AS80" s="156"/>
    </row>
    <row r="81" spans="2:45" ht="54">
      <c r="B81" s="2"/>
      <c r="C81" s="2"/>
      <c r="D81" s="2" t="s">
        <v>196</v>
      </c>
      <c r="E81" s="2" t="s">
        <v>1202</v>
      </c>
      <c r="F81" s="2" t="s">
        <v>70</v>
      </c>
      <c r="G81" s="2" t="s">
        <v>277</v>
      </c>
      <c r="H81" s="2" t="s">
        <v>276</v>
      </c>
      <c r="AN81" s="156"/>
      <c r="AO81" s="156"/>
      <c r="AP81" s="156"/>
      <c r="AQ81" s="156"/>
      <c r="AR81" s="156"/>
      <c r="AS81" s="156"/>
    </row>
    <row r="82" spans="2:45" ht="54">
      <c r="B82" s="2"/>
      <c r="C82" s="2"/>
      <c r="D82" s="2" t="s">
        <v>196</v>
      </c>
      <c r="E82" s="2" t="s">
        <v>1203</v>
      </c>
      <c r="F82" s="2" t="s">
        <v>332</v>
      </c>
      <c r="G82" s="2" t="s">
        <v>281</v>
      </c>
      <c r="H82" s="2" t="s">
        <v>280</v>
      </c>
      <c r="AN82" s="156"/>
      <c r="AO82" s="156"/>
      <c r="AP82" s="156"/>
      <c r="AQ82" s="156"/>
      <c r="AR82" s="156"/>
      <c r="AS82" s="156"/>
    </row>
    <row r="83" spans="2:45" ht="54">
      <c r="B83" s="2"/>
      <c r="C83" s="2"/>
      <c r="D83" s="2" t="s">
        <v>196</v>
      </c>
      <c r="E83" s="2" t="s">
        <v>1204</v>
      </c>
      <c r="F83" s="2" t="s">
        <v>334</v>
      </c>
      <c r="G83" s="2" t="s">
        <v>284</v>
      </c>
      <c r="H83" s="2" t="s">
        <v>283</v>
      </c>
      <c r="AN83" s="156"/>
      <c r="AO83" s="156"/>
      <c r="AP83" s="156"/>
      <c r="AQ83" s="156"/>
      <c r="AR83" s="156"/>
      <c r="AS83" s="156"/>
    </row>
    <row r="84" spans="2:45" ht="54">
      <c r="B84" s="2"/>
      <c r="C84" s="2"/>
      <c r="D84" s="2" t="s">
        <v>196</v>
      </c>
      <c r="E84" s="2" t="s">
        <v>1205</v>
      </c>
      <c r="F84" s="2" t="s">
        <v>337</v>
      </c>
      <c r="G84" s="2" t="s">
        <v>287</v>
      </c>
      <c r="H84" s="2" t="s">
        <v>286</v>
      </c>
      <c r="AN84" s="156"/>
      <c r="AO84" s="156"/>
      <c r="AP84" s="156"/>
      <c r="AQ84" s="156"/>
      <c r="AR84" s="156"/>
      <c r="AS84" s="156"/>
    </row>
    <row r="85" spans="2:45" ht="54">
      <c r="B85" s="2"/>
      <c r="C85" s="2"/>
      <c r="D85" s="2" t="s">
        <v>196</v>
      </c>
      <c r="E85" s="2" t="s">
        <v>1206</v>
      </c>
      <c r="F85" s="2" t="s">
        <v>339</v>
      </c>
      <c r="G85" s="2" t="s">
        <v>290</v>
      </c>
      <c r="H85" s="2" t="s">
        <v>289</v>
      </c>
      <c r="AN85" s="156"/>
      <c r="AO85" s="156"/>
      <c r="AP85" s="156"/>
      <c r="AQ85" s="156"/>
      <c r="AR85" s="156"/>
      <c r="AS85" s="156"/>
    </row>
    <row r="86" spans="2:45" ht="54">
      <c r="B86" s="2"/>
      <c r="C86" s="2"/>
      <c r="D86" s="2" t="s">
        <v>196</v>
      </c>
      <c r="E86" s="2" t="s">
        <v>1207</v>
      </c>
      <c r="F86" s="2" t="s">
        <v>341</v>
      </c>
      <c r="G86" s="2" t="s">
        <v>293</v>
      </c>
      <c r="H86" s="2" t="s">
        <v>292</v>
      </c>
      <c r="AN86" s="156"/>
      <c r="AO86" s="156"/>
      <c r="AP86" s="156"/>
      <c r="AQ86" s="156"/>
      <c r="AR86" s="156"/>
      <c r="AS86" s="156"/>
    </row>
    <row r="87" spans="2:45" ht="54">
      <c r="B87" s="2"/>
      <c r="C87" s="2"/>
      <c r="D87" s="2" t="s">
        <v>196</v>
      </c>
      <c r="E87" s="2" t="s">
        <v>1208</v>
      </c>
      <c r="F87" s="2" t="s">
        <v>102</v>
      </c>
      <c r="G87" s="2" t="s">
        <v>297</v>
      </c>
      <c r="H87" s="2" t="s">
        <v>296</v>
      </c>
      <c r="AN87" s="156"/>
      <c r="AO87" s="156"/>
      <c r="AP87" s="156"/>
      <c r="AQ87" s="156"/>
      <c r="AR87" s="156"/>
      <c r="AS87" s="156"/>
    </row>
    <row r="88" spans="2:45" ht="54">
      <c r="B88" s="2"/>
      <c r="C88" s="2"/>
      <c r="D88" s="2" t="s">
        <v>196</v>
      </c>
      <c r="E88" s="2" t="s">
        <v>1209</v>
      </c>
      <c r="F88" s="2" t="s">
        <v>85</v>
      </c>
      <c r="G88" s="2" t="s">
        <v>300</v>
      </c>
      <c r="H88" s="2" t="s">
        <v>299</v>
      </c>
      <c r="AN88" s="156"/>
      <c r="AO88" s="156"/>
      <c r="AP88" s="156"/>
      <c r="AQ88" s="156"/>
      <c r="AR88" s="156"/>
      <c r="AS88" s="156"/>
    </row>
    <row r="89" spans="2:45" ht="54">
      <c r="B89" s="2"/>
      <c r="C89" s="2"/>
      <c r="D89" s="2" t="s">
        <v>196</v>
      </c>
      <c r="E89" s="2" t="s">
        <v>1210</v>
      </c>
      <c r="F89" s="2" t="s">
        <v>307</v>
      </c>
      <c r="G89" s="2" t="s">
        <v>304</v>
      </c>
      <c r="H89" s="2" t="s">
        <v>303</v>
      </c>
      <c r="AN89" s="156"/>
      <c r="AO89" s="156"/>
      <c r="AP89" s="156"/>
      <c r="AQ89" s="156"/>
      <c r="AR89" s="156"/>
      <c r="AS89" s="156"/>
    </row>
    <row r="90" spans="2:45" ht="54">
      <c r="B90" s="2"/>
      <c r="C90" s="2"/>
      <c r="D90" s="2" t="s">
        <v>196</v>
      </c>
      <c r="E90" s="2" t="s">
        <v>1211</v>
      </c>
      <c r="F90" s="2" t="s">
        <v>310</v>
      </c>
      <c r="G90" s="2" t="s">
        <v>302</v>
      </c>
      <c r="H90" s="2" t="s">
        <v>301</v>
      </c>
      <c r="AN90" s="156"/>
      <c r="AO90" s="156"/>
      <c r="AP90" s="156"/>
      <c r="AQ90" s="156"/>
      <c r="AR90" s="156"/>
      <c r="AS90" s="156"/>
    </row>
    <row r="91" spans="2:45" ht="40.5">
      <c r="B91" s="2"/>
      <c r="C91" s="2"/>
      <c r="D91" s="2" t="s">
        <v>113</v>
      </c>
      <c r="E91" s="2" t="s">
        <v>1212</v>
      </c>
      <c r="F91" s="2" t="s">
        <v>313</v>
      </c>
      <c r="G91" s="2" t="s">
        <v>306</v>
      </c>
      <c r="H91" s="2" t="s">
        <v>305</v>
      </c>
      <c r="AN91" s="156"/>
      <c r="AO91" s="156"/>
      <c r="AP91" s="156"/>
      <c r="AQ91" s="156"/>
      <c r="AR91" s="156"/>
      <c r="AS91" s="156"/>
    </row>
    <row r="92" spans="2:45" ht="40.5">
      <c r="B92" s="2"/>
      <c r="C92" s="2"/>
      <c r="D92" s="2" t="s">
        <v>113</v>
      </c>
      <c r="E92" s="2" t="s">
        <v>1213</v>
      </c>
      <c r="F92" s="2" t="s">
        <v>316</v>
      </c>
      <c r="G92" s="2" t="s">
        <v>309</v>
      </c>
      <c r="H92" s="2" t="s">
        <v>308</v>
      </c>
      <c r="AN92" s="156"/>
      <c r="AO92" s="156"/>
      <c r="AP92" s="156"/>
      <c r="AQ92" s="156"/>
      <c r="AR92" s="156"/>
      <c r="AS92" s="156"/>
    </row>
    <row r="93" spans="2:45" ht="40.5">
      <c r="B93" s="2"/>
      <c r="C93" s="2"/>
      <c r="D93" s="2" t="s">
        <v>113</v>
      </c>
      <c r="E93" s="2" t="s">
        <v>1214</v>
      </c>
      <c r="F93" s="2" t="s">
        <v>319</v>
      </c>
      <c r="G93" s="2" t="s">
        <v>312</v>
      </c>
      <c r="H93" s="2" t="s">
        <v>311</v>
      </c>
      <c r="AN93" s="156"/>
      <c r="AO93" s="156"/>
      <c r="AP93" s="156"/>
      <c r="AQ93" s="156"/>
      <c r="AR93" s="156"/>
      <c r="AS93" s="156"/>
    </row>
    <row r="94" spans="2:45" ht="40.5">
      <c r="B94" s="2"/>
      <c r="C94" s="2"/>
      <c r="D94" s="2" t="s">
        <v>113</v>
      </c>
      <c r="E94" s="2" t="s">
        <v>1215</v>
      </c>
      <c r="F94" s="2" t="s">
        <v>62</v>
      </c>
      <c r="G94" s="2" t="s">
        <v>315</v>
      </c>
      <c r="H94" s="2" t="s">
        <v>314</v>
      </c>
      <c r="AN94" s="156"/>
      <c r="AO94" s="156"/>
      <c r="AP94" s="156"/>
      <c r="AQ94" s="156"/>
      <c r="AR94" s="156"/>
      <c r="AS94" s="156"/>
    </row>
    <row r="95" spans="2:45" ht="40.5">
      <c r="B95" s="2"/>
      <c r="C95" s="2"/>
      <c r="D95" s="2" t="s">
        <v>113</v>
      </c>
      <c r="E95" s="2" t="s">
        <v>1216</v>
      </c>
      <c r="F95" s="2" t="s">
        <v>85</v>
      </c>
      <c r="G95" s="2" t="s">
        <v>318</v>
      </c>
      <c r="H95" s="2" t="s">
        <v>317</v>
      </c>
    </row>
    <row r="96" spans="2:45" ht="40.5">
      <c r="B96" s="2"/>
      <c r="C96" s="2"/>
      <c r="D96" s="2" t="s">
        <v>113</v>
      </c>
      <c r="E96" s="2" t="s">
        <v>1217</v>
      </c>
      <c r="F96" s="2" t="s">
        <v>70</v>
      </c>
      <c r="G96" s="2" t="s">
        <v>321</v>
      </c>
      <c r="H96" s="2" t="s">
        <v>320</v>
      </c>
    </row>
    <row r="97" spans="2:8" ht="40.5">
      <c r="B97" s="2"/>
      <c r="C97" s="2"/>
      <c r="D97" s="2" t="s">
        <v>113</v>
      </c>
      <c r="E97" s="2" t="s">
        <v>1218</v>
      </c>
      <c r="F97" s="2" t="s">
        <v>326</v>
      </c>
      <c r="G97" s="2" t="s">
        <v>323</v>
      </c>
      <c r="H97" s="2" t="s">
        <v>322</v>
      </c>
    </row>
    <row r="98" spans="2:8" ht="40.5">
      <c r="B98" s="2"/>
      <c r="C98" s="2"/>
      <c r="D98" s="2" t="s">
        <v>113</v>
      </c>
      <c r="E98" s="2" t="s">
        <v>1219</v>
      </c>
      <c r="F98" s="2" t="s">
        <v>95</v>
      </c>
      <c r="G98" s="2" t="s">
        <v>324</v>
      </c>
      <c r="H98" s="2" t="s">
        <v>51</v>
      </c>
    </row>
    <row r="99" spans="2:8" ht="40.5">
      <c r="B99" s="2"/>
      <c r="C99" s="2"/>
      <c r="D99" s="2" t="s">
        <v>113</v>
      </c>
      <c r="E99" s="2" t="s">
        <v>1220</v>
      </c>
      <c r="F99" s="2" t="s">
        <v>346</v>
      </c>
      <c r="G99" s="2" t="s">
        <v>325</v>
      </c>
      <c r="H99" s="2" t="s">
        <v>67</v>
      </c>
    </row>
    <row r="100" spans="2:8" ht="40.5">
      <c r="B100" s="2"/>
      <c r="C100" s="2"/>
      <c r="D100" s="2" t="s">
        <v>113</v>
      </c>
      <c r="E100" s="2" t="s">
        <v>1221</v>
      </c>
      <c r="F100" s="2" t="s">
        <v>348</v>
      </c>
      <c r="G100" s="2" t="s">
        <v>327</v>
      </c>
      <c r="H100" s="2" t="s">
        <v>71</v>
      </c>
    </row>
    <row r="101" spans="2:8" ht="40.5">
      <c r="B101" s="2"/>
      <c r="C101" s="2"/>
      <c r="D101" s="2" t="s">
        <v>113</v>
      </c>
      <c r="E101" s="2" t="s">
        <v>1222</v>
      </c>
      <c r="F101" s="2" t="s">
        <v>85</v>
      </c>
      <c r="G101" s="2" t="s">
        <v>329</v>
      </c>
      <c r="H101" s="2" t="s">
        <v>328</v>
      </c>
    </row>
    <row r="102" spans="2:8" ht="27">
      <c r="B102" s="2"/>
      <c r="C102" s="2"/>
      <c r="D102" s="2" t="s">
        <v>250</v>
      </c>
      <c r="E102" s="2" t="s">
        <v>1223</v>
      </c>
      <c r="F102" s="2" t="s">
        <v>89</v>
      </c>
      <c r="G102" s="2" t="s">
        <v>331</v>
      </c>
      <c r="H102" s="2" t="s">
        <v>330</v>
      </c>
    </row>
    <row r="103" spans="2:8" ht="27">
      <c r="B103" s="2"/>
      <c r="C103" s="2"/>
      <c r="D103" s="2" t="s">
        <v>250</v>
      </c>
      <c r="E103" s="2" t="s">
        <v>1224</v>
      </c>
      <c r="F103" s="2" t="s">
        <v>355</v>
      </c>
      <c r="G103" s="2" t="s">
        <v>333</v>
      </c>
      <c r="H103" s="2" t="s">
        <v>67</v>
      </c>
    </row>
    <row r="104" spans="2:8" ht="54">
      <c r="B104" s="2"/>
      <c r="C104" s="2"/>
      <c r="D104" s="2" t="s">
        <v>250</v>
      </c>
      <c r="E104" s="2" t="s">
        <v>1225</v>
      </c>
      <c r="F104" s="2" t="s">
        <v>358</v>
      </c>
      <c r="G104" s="2" t="s">
        <v>336</v>
      </c>
      <c r="H104" s="2" t="s">
        <v>335</v>
      </c>
    </row>
    <row r="105" spans="2:8" ht="27">
      <c r="B105" s="2"/>
      <c r="C105" s="2"/>
      <c r="D105" s="2" t="s">
        <v>250</v>
      </c>
      <c r="E105" s="2" t="s">
        <v>1226</v>
      </c>
      <c r="F105" s="2" t="s">
        <v>70</v>
      </c>
      <c r="G105" s="2" t="s">
        <v>338</v>
      </c>
      <c r="H105" s="2" t="s">
        <v>71</v>
      </c>
    </row>
    <row r="106" spans="2:8" ht="27">
      <c r="B106" s="2"/>
      <c r="C106" s="2"/>
      <c r="D106" s="2" t="s">
        <v>238</v>
      </c>
      <c r="E106" s="2" t="s">
        <v>1227</v>
      </c>
      <c r="F106" s="2" t="s">
        <v>74</v>
      </c>
      <c r="G106" s="2" t="s">
        <v>340</v>
      </c>
      <c r="H106" s="2"/>
    </row>
    <row r="107" spans="2:8" ht="40.5">
      <c r="B107" s="2"/>
      <c r="C107" s="2"/>
      <c r="D107" s="2" t="s">
        <v>238</v>
      </c>
      <c r="E107" s="2" t="s">
        <v>1228</v>
      </c>
      <c r="F107" s="2" t="s">
        <v>364</v>
      </c>
      <c r="G107" s="2"/>
      <c r="H107" s="2"/>
    </row>
    <row r="108" spans="2:8" ht="27">
      <c r="B108" s="2"/>
      <c r="C108" s="2"/>
      <c r="D108" s="2" t="s">
        <v>238</v>
      </c>
      <c r="E108" s="2" t="s">
        <v>1229</v>
      </c>
      <c r="F108" s="2" t="s">
        <v>62</v>
      </c>
      <c r="G108" s="2" t="s">
        <v>343</v>
      </c>
      <c r="H108" s="2" t="s">
        <v>342</v>
      </c>
    </row>
    <row r="109" spans="2:8" ht="40.5">
      <c r="B109" s="2"/>
      <c r="C109" s="2"/>
      <c r="D109" s="2" t="s">
        <v>238</v>
      </c>
      <c r="E109" s="2" t="s">
        <v>1230</v>
      </c>
      <c r="F109" s="2" t="s">
        <v>369</v>
      </c>
      <c r="G109" s="2" t="s">
        <v>345</v>
      </c>
      <c r="H109" s="2" t="s">
        <v>344</v>
      </c>
    </row>
    <row r="110" spans="2:8" ht="54">
      <c r="B110" s="2"/>
      <c r="C110" s="2"/>
      <c r="D110" s="2" t="s">
        <v>238</v>
      </c>
      <c r="E110" s="2" t="s">
        <v>1231</v>
      </c>
      <c r="F110" s="2" t="s">
        <v>371</v>
      </c>
      <c r="G110" s="2"/>
      <c r="H110" s="2"/>
    </row>
    <row r="111" spans="2:8" ht="54">
      <c r="B111" s="2"/>
      <c r="C111" s="2"/>
      <c r="D111" s="2" t="s">
        <v>116</v>
      </c>
      <c r="E111" s="2" t="s">
        <v>1232</v>
      </c>
      <c r="F111" s="2" t="s">
        <v>373</v>
      </c>
      <c r="G111" s="2" t="s">
        <v>347</v>
      </c>
      <c r="H111" s="2" t="s">
        <v>71</v>
      </c>
    </row>
    <row r="112" spans="2:8" ht="54">
      <c r="B112" s="2"/>
      <c r="C112" s="2"/>
      <c r="D112" s="2" t="s">
        <v>116</v>
      </c>
      <c r="E112" s="2" t="s">
        <v>1233</v>
      </c>
      <c r="F112" s="2" t="s">
        <v>376</v>
      </c>
      <c r="G112" s="2"/>
      <c r="H112" s="2"/>
    </row>
    <row r="113" spans="2:8" ht="54">
      <c r="B113" s="2"/>
      <c r="C113" s="2"/>
      <c r="D113" s="2" t="s">
        <v>116</v>
      </c>
      <c r="E113" s="2" t="s">
        <v>1234</v>
      </c>
      <c r="F113" s="2" t="s">
        <v>378</v>
      </c>
      <c r="G113" s="2" t="s">
        <v>350</v>
      </c>
      <c r="H113" s="2" t="s">
        <v>349</v>
      </c>
    </row>
    <row r="114" spans="2:8" ht="27">
      <c r="B114" s="2"/>
      <c r="C114" s="2"/>
      <c r="D114" s="2" t="s">
        <v>245</v>
      </c>
      <c r="E114" s="2" t="s">
        <v>1235</v>
      </c>
      <c r="F114" s="2" t="s">
        <v>62</v>
      </c>
      <c r="G114" s="2" t="s">
        <v>352</v>
      </c>
      <c r="H114" s="2" t="s">
        <v>351</v>
      </c>
    </row>
    <row r="115" spans="2:8" ht="40.5">
      <c r="B115" s="2"/>
      <c r="C115" s="2"/>
      <c r="D115" s="2" t="s">
        <v>245</v>
      </c>
      <c r="E115" s="2" t="s">
        <v>1236</v>
      </c>
      <c r="F115" s="2" t="s">
        <v>85</v>
      </c>
      <c r="G115" s="2" t="s">
        <v>354</v>
      </c>
      <c r="H115" s="2" t="s">
        <v>353</v>
      </c>
    </row>
    <row r="116" spans="2:8" ht="27">
      <c r="B116" s="2"/>
      <c r="C116" s="2"/>
      <c r="D116" s="2" t="s">
        <v>245</v>
      </c>
      <c r="E116" s="2" t="s">
        <v>1237</v>
      </c>
      <c r="F116" s="2" t="s">
        <v>385</v>
      </c>
      <c r="G116" s="2" t="s">
        <v>357</v>
      </c>
      <c r="H116" s="2" t="s">
        <v>356</v>
      </c>
    </row>
    <row r="117" spans="2:8" ht="27">
      <c r="B117" s="2"/>
      <c r="C117" s="2"/>
      <c r="D117" s="2" t="s">
        <v>245</v>
      </c>
      <c r="E117" s="2" t="s">
        <v>1238</v>
      </c>
      <c r="F117" s="2" t="s">
        <v>152</v>
      </c>
      <c r="G117" s="2" t="s">
        <v>360</v>
      </c>
      <c r="H117" s="2" t="s">
        <v>359</v>
      </c>
    </row>
    <row r="118" spans="2:8" ht="27">
      <c r="B118" s="2"/>
      <c r="C118" s="2"/>
      <c r="D118" s="2" t="s">
        <v>245</v>
      </c>
      <c r="E118" s="2" t="s">
        <v>1239</v>
      </c>
      <c r="F118" s="2" t="s">
        <v>389</v>
      </c>
      <c r="G118" s="2" t="s">
        <v>361</v>
      </c>
      <c r="H118" s="2" t="s">
        <v>71</v>
      </c>
    </row>
    <row r="119" spans="2:8" ht="27">
      <c r="B119" s="2"/>
      <c r="C119" s="2"/>
      <c r="D119" s="2" t="s">
        <v>245</v>
      </c>
      <c r="E119" s="2" t="s">
        <v>1240</v>
      </c>
      <c r="F119" s="2" t="s">
        <v>62</v>
      </c>
      <c r="G119" s="2"/>
      <c r="H119" s="2"/>
    </row>
    <row r="120" spans="2:8" ht="40.5">
      <c r="B120" s="2"/>
      <c r="C120" s="2"/>
      <c r="D120" s="2" t="s">
        <v>245</v>
      </c>
      <c r="E120" s="2" t="s">
        <v>1241</v>
      </c>
      <c r="F120" s="2" t="s">
        <v>85</v>
      </c>
      <c r="G120" s="2" t="s">
        <v>363</v>
      </c>
      <c r="H120" s="2" t="s">
        <v>362</v>
      </c>
    </row>
    <row r="121" spans="2:8" ht="27">
      <c r="B121" s="2"/>
      <c r="C121" s="2"/>
      <c r="D121" s="2" t="s">
        <v>245</v>
      </c>
      <c r="E121" s="2" t="s">
        <v>1242</v>
      </c>
      <c r="F121" s="2" t="s">
        <v>197</v>
      </c>
      <c r="G121" s="2" t="s">
        <v>366</v>
      </c>
      <c r="H121" s="2" t="s">
        <v>365</v>
      </c>
    </row>
    <row r="122" spans="2:8" ht="27">
      <c r="B122" s="2"/>
      <c r="C122" s="2"/>
      <c r="D122" s="2" t="s">
        <v>245</v>
      </c>
      <c r="E122" s="2" t="s">
        <v>1243</v>
      </c>
      <c r="F122" s="2" t="s">
        <v>152</v>
      </c>
      <c r="G122" s="2" t="s">
        <v>368</v>
      </c>
      <c r="H122" s="2" t="s">
        <v>367</v>
      </c>
    </row>
    <row r="123" spans="2:8" ht="54">
      <c r="B123" s="2"/>
      <c r="C123" s="2"/>
      <c r="D123" s="2" t="s">
        <v>61</v>
      </c>
      <c r="E123" s="2" t="s">
        <v>1244</v>
      </c>
      <c r="F123" s="2" t="s">
        <v>74</v>
      </c>
      <c r="G123" s="2" t="s">
        <v>370</v>
      </c>
      <c r="H123" s="2" t="s">
        <v>71</v>
      </c>
    </row>
    <row r="124" spans="2:8" ht="54">
      <c r="B124" s="2"/>
      <c r="C124" s="2"/>
      <c r="D124" s="2" t="s">
        <v>61</v>
      </c>
      <c r="E124" s="2" t="s">
        <v>1245</v>
      </c>
      <c r="F124" s="2" t="s">
        <v>62</v>
      </c>
      <c r="G124" s="2"/>
      <c r="H124" s="2"/>
    </row>
    <row r="125" spans="2:8" ht="81">
      <c r="B125" s="2"/>
      <c r="C125" s="2"/>
      <c r="D125" s="2" t="s">
        <v>225</v>
      </c>
      <c r="E125" s="2" t="s">
        <v>1246</v>
      </c>
      <c r="F125" s="2" t="s">
        <v>85</v>
      </c>
      <c r="G125" s="2" t="s">
        <v>372</v>
      </c>
      <c r="H125" s="2" t="s">
        <v>71</v>
      </c>
    </row>
    <row r="126" spans="2:8" ht="81">
      <c r="B126" s="2"/>
      <c r="C126" s="2"/>
      <c r="D126" s="2" t="s">
        <v>225</v>
      </c>
      <c r="E126" s="2" t="s">
        <v>1247</v>
      </c>
      <c r="F126" s="2" t="s">
        <v>197</v>
      </c>
      <c r="G126" s="2"/>
      <c r="H126" s="2"/>
    </row>
    <row r="127" spans="2:8" ht="81">
      <c r="B127" s="2"/>
      <c r="C127" s="2"/>
      <c r="D127" s="2" t="s">
        <v>225</v>
      </c>
      <c r="E127" s="2" t="s">
        <v>1248</v>
      </c>
      <c r="F127" s="2" t="s">
        <v>152</v>
      </c>
      <c r="G127" s="2"/>
      <c r="H127" s="2"/>
    </row>
    <row r="128" spans="2:8" ht="40.5">
      <c r="B128" s="2"/>
      <c r="C128" s="2"/>
      <c r="D128" s="2" t="s">
        <v>81</v>
      </c>
      <c r="E128" s="2" t="s">
        <v>1249</v>
      </c>
      <c r="F128" s="2" t="s">
        <v>74</v>
      </c>
      <c r="G128" s="2" t="s">
        <v>375</v>
      </c>
      <c r="H128" s="2" t="s">
        <v>374</v>
      </c>
    </row>
    <row r="129" spans="2:8" ht="40.5">
      <c r="B129" s="2"/>
      <c r="C129" s="2"/>
      <c r="D129" s="2" t="s">
        <v>81</v>
      </c>
      <c r="E129" s="2" t="s">
        <v>1250</v>
      </c>
      <c r="F129" s="2" t="s">
        <v>62</v>
      </c>
      <c r="G129" s="2" t="s">
        <v>377</v>
      </c>
      <c r="H129" s="2" t="s">
        <v>71</v>
      </c>
    </row>
    <row r="130" spans="2:8" ht="40.5">
      <c r="B130" s="2"/>
      <c r="C130" s="2"/>
      <c r="D130" s="2" t="s">
        <v>81</v>
      </c>
      <c r="E130" s="2" t="s">
        <v>1251</v>
      </c>
      <c r="F130" s="2" t="s">
        <v>85</v>
      </c>
      <c r="G130" s="2"/>
      <c r="H130" s="2"/>
    </row>
    <row r="131" spans="2:8" ht="40.5">
      <c r="B131" s="2"/>
      <c r="C131" s="2"/>
      <c r="D131" s="2" t="s">
        <v>81</v>
      </c>
      <c r="E131" s="2" t="s">
        <v>1252</v>
      </c>
      <c r="F131" s="2" t="s">
        <v>197</v>
      </c>
      <c r="G131" s="2"/>
      <c r="H131" s="2"/>
    </row>
    <row r="132" spans="2:8" ht="40.5">
      <c r="B132" s="2"/>
      <c r="C132" s="2"/>
      <c r="D132" s="2" t="s">
        <v>81</v>
      </c>
      <c r="E132" s="2" t="s">
        <v>1253</v>
      </c>
      <c r="F132" s="2" t="s">
        <v>152</v>
      </c>
      <c r="G132" s="2" t="s">
        <v>380</v>
      </c>
      <c r="H132" s="2" t="s">
        <v>379</v>
      </c>
    </row>
    <row r="133" spans="2:8" ht="40.5">
      <c r="B133" s="2"/>
      <c r="C133" s="2"/>
      <c r="D133" s="2" t="s">
        <v>81</v>
      </c>
      <c r="E133" s="2" t="s">
        <v>1254</v>
      </c>
      <c r="F133" s="2" t="s">
        <v>62</v>
      </c>
      <c r="G133" s="2" t="s">
        <v>382</v>
      </c>
      <c r="H133" s="2" t="s">
        <v>381</v>
      </c>
    </row>
    <row r="134" spans="2:8" ht="40.5">
      <c r="B134" s="2"/>
      <c r="C134" s="2"/>
      <c r="D134" s="2" t="s">
        <v>298</v>
      </c>
      <c r="E134" s="2" t="s">
        <v>1255</v>
      </c>
      <c r="F134" s="2" t="s">
        <v>89</v>
      </c>
      <c r="G134" s="2" t="s">
        <v>384</v>
      </c>
      <c r="H134" s="2" t="s">
        <v>383</v>
      </c>
    </row>
    <row r="135" spans="2:8" ht="40.5">
      <c r="B135" s="2"/>
      <c r="C135" s="2"/>
      <c r="D135" s="2" t="s">
        <v>298</v>
      </c>
      <c r="E135" s="2" t="s">
        <v>1256</v>
      </c>
      <c r="F135" s="2" t="s">
        <v>62</v>
      </c>
      <c r="G135" s="2"/>
      <c r="H135" s="2"/>
    </row>
    <row r="136" spans="2:8" ht="40.5">
      <c r="B136" s="2"/>
      <c r="C136" s="2"/>
      <c r="D136" s="2" t="s">
        <v>298</v>
      </c>
      <c r="E136" s="2" t="s">
        <v>1257</v>
      </c>
      <c r="F136" s="2" t="s">
        <v>62</v>
      </c>
      <c r="G136" s="2" t="s">
        <v>393</v>
      </c>
      <c r="H136" s="2" t="s">
        <v>392</v>
      </c>
    </row>
    <row r="137" spans="2:8" ht="40.5">
      <c r="B137" s="2"/>
      <c r="C137" s="2"/>
      <c r="D137" s="2" t="s">
        <v>298</v>
      </c>
      <c r="E137" s="2" t="s">
        <v>1258</v>
      </c>
      <c r="F137" s="2" t="s">
        <v>426</v>
      </c>
      <c r="G137" s="2"/>
      <c r="H137" s="2"/>
    </row>
    <row r="138" spans="2:8" ht="40.5">
      <c r="B138" s="2"/>
      <c r="C138" s="2"/>
      <c r="D138" s="2" t="s">
        <v>298</v>
      </c>
      <c r="E138" s="2" t="s">
        <v>1259</v>
      </c>
      <c r="F138" s="2" t="s">
        <v>62</v>
      </c>
      <c r="G138" s="2"/>
      <c r="H138" s="2"/>
    </row>
    <row r="139" spans="2:8" ht="40.5">
      <c r="B139" s="2"/>
      <c r="C139" s="2"/>
      <c r="D139" s="2" t="s">
        <v>298</v>
      </c>
      <c r="E139" s="2" t="s">
        <v>1260</v>
      </c>
      <c r="F139" s="2" t="s">
        <v>85</v>
      </c>
      <c r="G139" s="2"/>
      <c r="H139" s="2"/>
    </row>
    <row r="140" spans="2:8" ht="40.5">
      <c r="B140" s="2"/>
      <c r="C140" s="2"/>
      <c r="D140" s="2" t="s">
        <v>298</v>
      </c>
      <c r="E140" s="2" t="s">
        <v>1261</v>
      </c>
      <c r="F140" s="2" t="s">
        <v>62</v>
      </c>
      <c r="G140" s="2"/>
      <c r="H140" s="2"/>
    </row>
    <row r="141" spans="2:8" ht="40.5">
      <c r="B141" s="2"/>
      <c r="C141" s="2"/>
      <c r="D141" s="2" t="s">
        <v>298</v>
      </c>
      <c r="E141" s="2" t="s">
        <v>1262</v>
      </c>
      <c r="F141" s="2" t="s">
        <v>62</v>
      </c>
      <c r="G141" s="2"/>
      <c r="H141" s="2"/>
    </row>
    <row r="142" spans="2:8" ht="54">
      <c r="B142" s="2"/>
      <c r="C142" s="2"/>
      <c r="D142" s="2" t="s">
        <v>151</v>
      </c>
      <c r="E142" s="2" t="s">
        <v>1263</v>
      </c>
      <c r="F142" s="2" t="s">
        <v>436</v>
      </c>
      <c r="G142" s="2" t="s">
        <v>387</v>
      </c>
      <c r="H142" s="2" t="s">
        <v>386</v>
      </c>
    </row>
    <row r="143" spans="2:8" ht="54">
      <c r="B143" s="2"/>
      <c r="C143" s="2"/>
      <c r="D143" s="2" t="s">
        <v>151</v>
      </c>
      <c r="E143" s="2" t="s">
        <v>1264</v>
      </c>
      <c r="F143" s="2" t="s">
        <v>85</v>
      </c>
      <c r="G143" s="2"/>
      <c r="H143" s="2"/>
    </row>
    <row r="144" spans="2:8" ht="54">
      <c r="B144" s="2"/>
      <c r="C144" s="2"/>
      <c r="D144" s="2" t="s">
        <v>151</v>
      </c>
      <c r="E144" s="2" t="s">
        <v>1265</v>
      </c>
      <c r="F144" s="2" t="s">
        <v>62</v>
      </c>
      <c r="G144" s="2"/>
      <c r="H144" s="2"/>
    </row>
    <row r="145" spans="2:8" ht="54">
      <c r="B145" s="2"/>
      <c r="C145" s="2"/>
      <c r="D145" s="2" t="s">
        <v>151</v>
      </c>
      <c r="E145" s="2" t="s">
        <v>1266</v>
      </c>
      <c r="F145" s="2" t="s">
        <v>85</v>
      </c>
      <c r="G145" s="2"/>
      <c r="H145" s="2"/>
    </row>
    <row r="146" spans="2:8" ht="54">
      <c r="B146" s="2"/>
      <c r="C146" s="2"/>
      <c r="D146" s="2" t="s">
        <v>151</v>
      </c>
      <c r="E146" s="2" t="s">
        <v>1267</v>
      </c>
      <c r="F146" s="2" t="s">
        <v>62</v>
      </c>
      <c r="G146" s="2"/>
      <c r="H146" s="2"/>
    </row>
    <row r="147" spans="2:8" ht="54">
      <c r="B147" s="2"/>
      <c r="C147" s="2"/>
      <c r="D147" s="2" t="s">
        <v>151</v>
      </c>
      <c r="E147" s="2" t="s">
        <v>1268</v>
      </c>
      <c r="F147" s="2" t="s">
        <v>85</v>
      </c>
      <c r="G147" s="2"/>
      <c r="H147" s="2"/>
    </row>
    <row r="148" spans="2:8" ht="54">
      <c r="B148" s="2"/>
      <c r="C148" s="2"/>
      <c r="D148" s="2" t="s">
        <v>151</v>
      </c>
      <c r="E148" s="2" t="s">
        <v>1269</v>
      </c>
      <c r="F148" s="2" t="s">
        <v>62</v>
      </c>
      <c r="G148" s="2"/>
      <c r="H148" s="2"/>
    </row>
    <row r="149" spans="2:8" ht="67.5">
      <c r="B149" s="2"/>
      <c r="C149" s="2"/>
      <c r="D149" s="2" t="s">
        <v>105</v>
      </c>
      <c r="E149" s="2" t="s">
        <v>1270</v>
      </c>
      <c r="F149" s="2" t="s">
        <v>85</v>
      </c>
      <c r="G149" s="2" t="s">
        <v>388</v>
      </c>
      <c r="H149" s="2" t="s">
        <v>71</v>
      </c>
    </row>
    <row r="150" spans="2:8" ht="67.5">
      <c r="B150" s="2"/>
      <c r="C150" s="2"/>
      <c r="D150" s="2" t="s">
        <v>105</v>
      </c>
      <c r="E150" s="2" t="s">
        <v>1271</v>
      </c>
      <c r="F150" s="2" t="s">
        <v>152</v>
      </c>
      <c r="G150" s="2"/>
      <c r="H150" s="2"/>
    </row>
    <row r="151" spans="2:8" ht="67.5">
      <c r="B151" s="2"/>
      <c r="C151" s="2"/>
      <c r="D151" s="2" t="s">
        <v>105</v>
      </c>
      <c r="E151" s="2" t="s">
        <v>1272</v>
      </c>
      <c r="F151" s="2" t="s">
        <v>70</v>
      </c>
      <c r="G151" s="2" t="s">
        <v>391</v>
      </c>
      <c r="H151" s="2" t="s">
        <v>390</v>
      </c>
    </row>
    <row r="152" spans="2:8" ht="67.5">
      <c r="B152" s="2"/>
      <c r="C152" s="2"/>
      <c r="D152" s="2" t="s">
        <v>105</v>
      </c>
      <c r="E152" s="2" t="s">
        <v>1273</v>
      </c>
      <c r="F152" s="2" t="s">
        <v>62</v>
      </c>
      <c r="G152" s="2"/>
      <c r="H152" s="2"/>
    </row>
    <row r="153" spans="2:8" ht="40.5">
      <c r="B153" s="2"/>
      <c r="C153" s="2"/>
      <c r="D153" s="2" t="s">
        <v>282</v>
      </c>
      <c r="E153" s="2" t="s">
        <v>1274</v>
      </c>
      <c r="F153" s="2" t="s">
        <v>85</v>
      </c>
      <c r="G153" s="2" t="s">
        <v>395</v>
      </c>
      <c r="H153" s="2" t="s">
        <v>394</v>
      </c>
    </row>
    <row r="154" spans="2:8" ht="31.5" customHeight="1">
      <c r="B154" s="2"/>
      <c r="C154" s="2"/>
      <c r="D154" s="2" t="s">
        <v>282</v>
      </c>
      <c r="E154" s="2" t="s">
        <v>1275</v>
      </c>
      <c r="F154" s="2" t="s">
        <v>450</v>
      </c>
      <c r="G154" s="2" t="s">
        <v>397</v>
      </c>
      <c r="H154" s="2" t="s">
        <v>396</v>
      </c>
    </row>
    <row r="155" spans="2:8" ht="31.5" customHeight="1">
      <c r="B155" s="2"/>
      <c r="C155" s="2"/>
      <c r="D155" s="2" t="s">
        <v>282</v>
      </c>
      <c r="E155" s="2" t="s">
        <v>1276</v>
      </c>
      <c r="F155" s="2" t="s">
        <v>62</v>
      </c>
      <c r="G155" s="2" t="s">
        <v>399</v>
      </c>
      <c r="H155" s="2" t="s">
        <v>398</v>
      </c>
    </row>
    <row r="156" spans="2:8" ht="31.5" customHeight="1">
      <c r="B156" s="2"/>
      <c r="C156" s="2"/>
      <c r="D156" s="2" t="s">
        <v>282</v>
      </c>
      <c r="E156" s="2" t="s">
        <v>1277</v>
      </c>
      <c r="F156" s="2" t="s">
        <v>85</v>
      </c>
      <c r="G156" s="2" t="s">
        <v>401</v>
      </c>
      <c r="H156" s="2" t="s">
        <v>400</v>
      </c>
    </row>
    <row r="157" spans="2:8" ht="31.5" customHeight="1">
      <c r="B157" s="2"/>
      <c r="C157" s="2"/>
      <c r="D157" s="2" t="s">
        <v>282</v>
      </c>
      <c r="E157" s="2" t="s">
        <v>1278</v>
      </c>
      <c r="F157" s="2" t="s">
        <v>62</v>
      </c>
      <c r="G157" s="2" t="s">
        <v>403</v>
      </c>
      <c r="H157" s="2" t="s">
        <v>402</v>
      </c>
    </row>
    <row r="158" spans="2:8" ht="31.5" customHeight="1">
      <c r="B158" s="2"/>
      <c r="C158" s="2"/>
      <c r="D158" s="2" t="s">
        <v>282</v>
      </c>
      <c r="E158" s="2" t="s">
        <v>1279</v>
      </c>
      <c r="F158" s="2" t="s">
        <v>85</v>
      </c>
      <c r="G158" s="2" t="s">
        <v>405</v>
      </c>
      <c r="H158" s="2" t="s">
        <v>404</v>
      </c>
    </row>
    <row r="159" spans="2:8" ht="40.5">
      <c r="B159" s="2"/>
      <c r="C159" s="2"/>
      <c r="D159" s="2" t="s">
        <v>282</v>
      </c>
      <c r="E159" s="2" t="s">
        <v>1280</v>
      </c>
      <c r="F159" s="2" t="s">
        <v>70</v>
      </c>
      <c r="G159" s="2" t="s">
        <v>407</v>
      </c>
      <c r="H159" s="2" t="s">
        <v>406</v>
      </c>
    </row>
    <row r="160" spans="2:8" ht="40.5">
      <c r="B160" s="2"/>
      <c r="C160" s="2"/>
      <c r="D160" s="2" t="s">
        <v>282</v>
      </c>
      <c r="E160" s="2" t="s">
        <v>1281</v>
      </c>
      <c r="F160" s="2" t="s">
        <v>62</v>
      </c>
      <c r="G160" s="2"/>
      <c r="H160" s="2"/>
    </row>
    <row r="161" spans="2:8" ht="40.5">
      <c r="B161" s="2"/>
      <c r="C161" s="2"/>
      <c r="D161" s="2" t="s">
        <v>282</v>
      </c>
      <c r="E161" s="2" t="s">
        <v>1282</v>
      </c>
      <c r="F161" s="2" t="s">
        <v>85</v>
      </c>
      <c r="G161" s="2" t="s">
        <v>409</v>
      </c>
      <c r="H161" s="2" t="s">
        <v>408</v>
      </c>
    </row>
    <row r="162" spans="2:8" ht="40.5">
      <c r="B162" s="2"/>
      <c r="C162" s="2"/>
      <c r="D162" s="2" t="s">
        <v>282</v>
      </c>
      <c r="E162" s="2" t="s">
        <v>1283</v>
      </c>
      <c r="F162" s="2" t="s">
        <v>62</v>
      </c>
      <c r="G162" s="2"/>
      <c r="H162" s="2"/>
    </row>
    <row r="163" spans="2:8" ht="40.5">
      <c r="B163" s="2"/>
      <c r="C163" s="2"/>
      <c r="D163" s="2" t="s">
        <v>282</v>
      </c>
      <c r="E163" s="2" t="s">
        <v>1284</v>
      </c>
      <c r="F163" s="2" t="s">
        <v>85</v>
      </c>
      <c r="G163" s="2"/>
      <c r="H163" s="2"/>
    </row>
    <row r="164" spans="2:8" ht="40.5">
      <c r="B164" s="2"/>
      <c r="C164" s="2"/>
      <c r="D164" s="2" t="s">
        <v>282</v>
      </c>
      <c r="E164" s="2" t="s">
        <v>1285</v>
      </c>
      <c r="F164" s="2" t="s">
        <v>89</v>
      </c>
      <c r="G164" s="2" t="s">
        <v>411</v>
      </c>
      <c r="H164" s="2" t="s">
        <v>410</v>
      </c>
    </row>
    <row r="165" spans="2:8" ht="27">
      <c r="B165" s="2"/>
      <c r="C165" s="2"/>
      <c r="D165" s="2" t="s">
        <v>260</v>
      </c>
      <c r="E165" s="2" t="s">
        <v>1286</v>
      </c>
      <c r="F165" s="2" t="s">
        <v>152</v>
      </c>
      <c r="G165" s="2" t="s">
        <v>413</v>
      </c>
      <c r="H165" s="2" t="s">
        <v>412</v>
      </c>
    </row>
    <row r="166" spans="2:8" ht="40.5">
      <c r="B166" s="2"/>
      <c r="C166" s="2"/>
      <c r="D166" s="2" t="s">
        <v>260</v>
      </c>
      <c r="E166" s="2" t="s">
        <v>1287</v>
      </c>
      <c r="F166" s="2" t="s">
        <v>463</v>
      </c>
      <c r="G166" s="2"/>
      <c r="H166" s="2"/>
    </row>
    <row r="167" spans="2:8" ht="27">
      <c r="B167" s="2"/>
      <c r="C167" s="2"/>
      <c r="D167" s="2" t="s">
        <v>260</v>
      </c>
      <c r="E167" s="2" t="s">
        <v>1288</v>
      </c>
      <c r="F167" s="2" t="s">
        <v>66</v>
      </c>
      <c r="G167" s="2" t="s">
        <v>414</v>
      </c>
      <c r="H167" s="2" t="s">
        <v>71</v>
      </c>
    </row>
    <row r="168" spans="2:8" ht="27">
      <c r="B168" s="2"/>
      <c r="C168" s="2"/>
      <c r="D168" s="2" t="s">
        <v>260</v>
      </c>
      <c r="E168" s="2" t="s">
        <v>479</v>
      </c>
      <c r="F168" s="2" t="s">
        <v>62</v>
      </c>
      <c r="G168" s="2"/>
      <c r="H168" s="2"/>
    </row>
    <row r="169" spans="2:8" ht="40.5">
      <c r="B169" s="2"/>
      <c r="C169" s="2"/>
      <c r="D169" s="2" t="s">
        <v>260</v>
      </c>
      <c r="E169" s="2" t="s">
        <v>1289</v>
      </c>
      <c r="F169" s="2" t="s">
        <v>85</v>
      </c>
      <c r="G169" s="2"/>
      <c r="H169" s="2"/>
    </row>
    <row r="170" spans="2:8" ht="27">
      <c r="B170" s="2"/>
      <c r="C170" s="2"/>
      <c r="D170" s="2" t="s">
        <v>260</v>
      </c>
      <c r="E170" s="2" t="s">
        <v>1290</v>
      </c>
      <c r="F170" s="2" t="s">
        <v>89</v>
      </c>
      <c r="G170" s="2"/>
      <c r="H170" s="2"/>
    </row>
    <row r="171" spans="2:8" ht="27">
      <c r="B171" s="2"/>
      <c r="C171" s="2"/>
      <c r="D171" s="2" t="s">
        <v>260</v>
      </c>
      <c r="E171" s="2" t="s">
        <v>1291</v>
      </c>
      <c r="F171" s="2" t="s">
        <v>152</v>
      </c>
      <c r="G171" s="2" t="s">
        <v>416</v>
      </c>
      <c r="H171" s="2" t="s">
        <v>415</v>
      </c>
    </row>
    <row r="172" spans="2:8" ht="27">
      <c r="B172" s="2"/>
      <c r="C172" s="2"/>
      <c r="D172" s="2" t="s">
        <v>260</v>
      </c>
      <c r="E172" s="2" t="s">
        <v>1292</v>
      </c>
      <c r="F172" s="2" t="s">
        <v>346</v>
      </c>
      <c r="G172" s="2" t="s">
        <v>418</v>
      </c>
      <c r="H172" s="2" t="s">
        <v>417</v>
      </c>
    </row>
    <row r="173" spans="2:8" ht="27">
      <c r="B173" s="2"/>
      <c r="C173" s="2"/>
      <c r="D173" s="2" t="s">
        <v>260</v>
      </c>
      <c r="E173" s="2" t="s">
        <v>1293</v>
      </c>
      <c r="F173" s="2" t="s">
        <v>62</v>
      </c>
      <c r="G173" s="2" t="s">
        <v>420</v>
      </c>
      <c r="H173" s="2" t="s">
        <v>419</v>
      </c>
    </row>
    <row r="174" spans="2:8" ht="40.5">
      <c r="B174" s="2"/>
      <c r="C174" s="2"/>
      <c r="D174" s="2" t="s">
        <v>260</v>
      </c>
      <c r="E174" s="2" t="s">
        <v>1294</v>
      </c>
      <c r="F174" s="2" t="s">
        <v>85</v>
      </c>
      <c r="G174" s="2"/>
      <c r="H174" s="2"/>
    </row>
    <row r="175" spans="2:8" ht="27">
      <c r="B175" s="2"/>
      <c r="C175" s="2"/>
      <c r="D175" s="2" t="s">
        <v>94</v>
      </c>
      <c r="E175" s="2" t="s">
        <v>1295</v>
      </c>
      <c r="F175" s="2" t="s">
        <v>476</v>
      </c>
      <c r="G175" s="2" t="s">
        <v>421</v>
      </c>
      <c r="H175" s="2" t="s">
        <v>71</v>
      </c>
    </row>
    <row r="176" spans="2:8" ht="27">
      <c r="B176" s="2"/>
      <c r="C176" s="2"/>
      <c r="D176" s="2" t="s">
        <v>94</v>
      </c>
      <c r="E176" s="2" t="s">
        <v>1296</v>
      </c>
      <c r="F176" s="2" t="s">
        <v>62</v>
      </c>
      <c r="G176" s="2" t="s">
        <v>423</v>
      </c>
      <c r="H176" s="2" t="s">
        <v>422</v>
      </c>
    </row>
    <row r="177" spans="2:8" ht="40.5">
      <c r="B177" s="2"/>
      <c r="C177" s="2"/>
      <c r="D177" s="2" t="s">
        <v>94</v>
      </c>
      <c r="E177" s="2" t="s">
        <v>1297</v>
      </c>
      <c r="F177" s="2" t="s">
        <v>85</v>
      </c>
      <c r="G177" s="2"/>
      <c r="H177" s="2"/>
    </row>
    <row r="178" spans="2:8" ht="27">
      <c r="B178" s="2"/>
      <c r="C178" s="2"/>
      <c r="D178" s="2" t="s">
        <v>94</v>
      </c>
      <c r="E178" s="2" t="s">
        <v>1298</v>
      </c>
      <c r="F178" s="2" t="s">
        <v>89</v>
      </c>
      <c r="G178" s="2" t="s">
        <v>425</v>
      </c>
      <c r="H178" s="2" t="s">
        <v>424</v>
      </c>
    </row>
    <row r="179" spans="2:8" ht="27">
      <c r="B179" s="2"/>
      <c r="C179" s="2"/>
      <c r="D179" s="2" t="s">
        <v>94</v>
      </c>
      <c r="E179" s="2" t="s">
        <v>1299</v>
      </c>
      <c r="F179" s="2" t="s">
        <v>66</v>
      </c>
      <c r="G179" s="2" t="s">
        <v>428</v>
      </c>
      <c r="H179" s="2" t="s">
        <v>427</v>
      </c>
    </row>
    <row r="180" spans="2:8" ht="40.5">
      <c r="B180" s="2"/>
      <c r="C180" s="2"/>
      <c r="D180" s="2" t="s">
        <v>285</v>
      </c>
      <c r="E180" s="2" t="s">
        <v>1300</v>
      </c>
      <c r="F180" s="2" t="s">
        <v>197</v>
      </c>
      <c r="G180" s="2"/>
      <c r="H180" s="2"/>
    </row>
    <row r="181" spans="2:8" ht="40.5">
      <c r="B181" s="2"/>
      <c r="C181" s="2"/>
      <c r="D181" s="2" t="s">
        <v>285</v>
      </c>
      <c r="E181" s="2" t="s">
        <v>1301</v>
      </c>
      <c r="F181" s="2" t="s">
        <v>70</v>
      </c>
      <c r="G181" s="2" t="s">
        <v>429</v>
      </c>
      <c r="H181" s="2" t="s">
        <v>71</v>
      </c>
    </row>
    <row r="182" spans="2:8" ht="40.5">
      <c r="B182" s="2"/>
      <c r="C182" s="2"/>
      <c r="D182" s="2" t="s">
        <v>285</v>
      </c>
      <c r="E182" s="2" t="s">
        <v>1302</v>
      </c>
      <c r="F182" s="2" t="s">
        <v>493</v>
      </c>
      <c r="G182" s="2"/>
      <c r="H182" s="2"/>
    </row>
    <row r="183" spans="2:8" ht="40.5">
      <c r="B183" s="2"/>
      <c r="C183" s="2"/>
      <c r="D183" s="2" t="s">
        <v>285</v>
      </c>
      <c r="E183" s="2" t="s">
        <v>1303</v>
      </c>
      <c r="F183" s="2" t="s">
        <v>62</v>
      </c>
      <c r="G183" s="2" t="s">
        <v>431</v>
      </c>
      <c r="H183" s="2" t="s">
        <v>430</v>
      </c>
    </row>
    <row r="184" spans="2:8" ht="40.5">
      <c r="B184" s="2"/>
      <c r="C184" s="2"/>
      <c r="D184" s="2" t="s">
        <v>285</v>
      </c>
      <c r="E184" s="2" t="s">
        <v>1304</v>
      </c>
      <c r="F184" s="2" t="s">
        <v>497</v>
      </c>
      <c r="G184" s="2" t="s">
        <v>433</v>
      </c>
      <c r="H184" s="2" t="s">
        <v>432</v>
      </c>
    </row>
    <row r="185" spans="2:8" ht="54">
      <c r="B185" s="2"/>
      <c r="C185" s="2"/>
      <c r="D185" s="2" t="s">
        <v>288</v>
      </c>
      <c r="E185" s="2" t="s">
        <v>1305</v>
      </c>
      <c r="F185" s="2" t="s">
        <v>85</v>
      </c>
      <c r="G185" s="2" t="s">
        <v>435</v>
      </c>
      <c r="H185" s="2" t="s">
        <v>434</v>
      </c>
    </row>
    <row r="186" spans="2:8" ht="54">
      <c r="B186" s="2"/>
      <c r="C186" s="2"/>
      <c r="D186" s="2" t="s">
        <v>288</v>
      </c>
      <c r="E186" s="2" t="s">
        <v>1306</v>
      </c>
      <c r="F186" s="2" t="s">
        <v>66</v>
      </c>
      <c r="G186" s="2" t="s">
        <v>437</v>
      </c>
      <c r="H186" s="2" t="s">
        <v>71</v>
      </c>
    </row>
    <row r="187" spans="2:8" ht="54">
      <c r="B187" s="2"/>
      <c r="C187" s="2"/>
      <c r="D187" s="2" t="s">
        <v>288</v>
      </c>
      <c r="E187" s="2" t="s">
        <v>1307</v>
      </c>
      <c r="F187" s="2" t="s">
        <v>95</v>
      </c>
      <c r="G187" s="2"/>
      <c r="H187" s="2"/>
    </row>
    <row r="188" spans="2:8" ht="54">
      <c r="B188" s="2"/>
      <c r="C188" s="2"/>
      <c r="D188" s="2" t="s">
        <v>288</v>
      </c>
      <c r="E188" s="2" t="s">
        <v>1308</v>
      </c>
      <c r="F188" s="2" t="s">
        <v>346</v>
      </c>
      <c r="G188" s="2" t="s">
        <v>439</v>
      </c>
      <c r="H188" s="2" t="s">
        <v>438</v>
      </c>
    </row>
    <row r="189" spans="2:8" ht="54">
      <c r="B189" s="2"/>
      <c r="C189" s="2"/>
      <c r="D189" s="2" t="s">
        <v>288</v>
      </c>
      <c r="E189" s="2" t="s">
        <v>1309</v>
      </c>
      <c r="F189" s="2" t="s">
        <v>62</v>
      </c>
      <c r="G189" s="2" t="s">
        <v>441</v>
      </c>
      <c r="H189" s="2" t="s">
        <v>440</v>
      </c>
    </row>
    <row r="190" spans="2:8" ht="54">
      <c r="B190" s="2"/>
      <c r="C190" s="2"/>
      <c r="D190" s="2" t="s">
        <v>291</v>
      </c>
      <c r="E190" s="2" t="s">
        <v>1310</v>
      </c>
      <c r="F190" s="2" t="s">
        <v>85</v>
      </c>
      <c r="G190" s="2" t="s">
        <v>442</v>
      </c>
      <c r="H190" s="2" t="s">
        <v>434</v>
      </c>
    </row>
    <row r="191" spans="2:8" ht="54">
      <c r="B191" s="2"/>
      <c r="C191" s="2"/>
      <c r="D191" s="2" t="s">
        <v>291</v>
      </c>
      <c r="E191" s="2" t="s">
        <v>1311</v>
      </c>
      <c r="F191" s="2" t="s">
        <v>62</v>
      </c>
      <c r="G191" s="2" t="s">
        <v>443</v>
      </c>
      <c r="H191" s="2" t="s">
        <v>71</v>
      </c>
    </row>
    <row r="192" spans="2:8" ht="54">
      <c r="B192" s="2"/>
      <c r="C192" s="2"/>
      <c r="D192" s="2" t="s">
        <v>291</v>
      </c>
      <c r="E192" s="2" t="s">
        <v>1312</v>
      </c>
      <c r="F192" s="2" t="s">
        <v>85</v>
      </c>
      <c r="G192" s="2"/>
      <c r="H192" s="2"/>
    </row>
    <row r="193" spans="2:8" ht="54">
      <c r="B193" s="2"/>
      <c r="C193" s="2"/>
      <c r="D193" s="2" t="s">
        <v>291</v>
      </c>
      <c r="E193" s="2" t="s">
        <v>1313</v>
      </c>
      <c r="F193" s="2" t="s">
        <v>102</v>
      </c>
      <c r="G193" s="2" t="s">
        <v>444</v>
      </c>
      <c r="H193" s="2" t="s">
        <v>430</v>
      </c>
    </row>
    <row r="194" spans="2:8" ht="54">
      <c r="B194" s="2"/>
      <c r="C194" s="2"/>
      <c r="D194" s="2" t="s">
        <v>291</v>
      </c>
      <c r="E194" s="2" t="s">
        <v>1314</v>
      </c>
      <c r="F194" s="2" t="s">
        <v>85</v>
      </c>
      <c r="G194" s="2" t="s">
        <v>446</v>
      </c>
      <c r="H194" s="2" t="s">
        <v>445</v>
      </c>
    </row>
    <row r="195" spans="2:8" ht="27">
      <c r="B195" s="2"/>
      <c r="C195" s="2"/>
      <c r="D195" s="2" t="s">
        <v>84</v>
      </c>
      <c r="E195" s="2" t="s">
        <v>1315</v>
      </c>
      <c r="F195" s="2" t="s">
        <v>62</v>
      </c>
      <c r="G195" s="2" t="s">
        <v>447</v>
      </c>
      <c r="H195" s="2" t="s">
        <v>51</v>
      </c>
    </row>
    <row r="196" spans="2:8" ht="40.5">
      <c r="B196" s="2"/>
      <c r="C196" s="2"/>
      <c r="D196" s="2" t="s">
        <v>84</v>
      </c>
      <c r="E196" s="2" t="s">
        <v>1316</v>
      </c>
      <c r="F196" s="2" t="s">
        <v>85</v>
      </c>
      <c r="G196" s="2" t="s">
        <v>448</v>
      </c>
      <c r="H196" s="2" t="s">
        <v>67</v>
      </c>
    </row>
    <row r="197" spans="2:8" ht="27">
      <c r="B197" s="2"/>
      <c r="C197" s="2"/>
      <c r="D197" s="2" t="s">
        <v>84</v>
      </c>
      <c r="E197" s="2" t="s">
        <v>1317</v>
      </c>
      <c r="F197" s="2" t="s">
        <v>346</v>
      </c>
      <c r="G197" s="2" t="s">
        <v>449</v>
      </c>
      <c r="H197" s="2" t="s">
        <v>71</v>
      </c>
    </row>
    <row r="198" spans="2:8" ht="27">
      <c r="B198" s="2"/>
      <c r="C198" s="2"/>
      <c r="D198" s="2" t="s">
        <v>84</v>
      </c>
      <c r="E198" s="2" t="s">
        <v>1318</v>
      </c>
      <c r="F198" s="2" t="s">
        <v>62</v>
      </c>
      <c r="G198" s="2" t="s">
        <v>452</v>
      </c>
      <c r="H198" s="2" t="s">
        <v>451</v>
      </c>
    </row>
    <row r="199" spans="2:8" ht="40.5">
      <c r="B199" s="2"/>
      <c r="C199" s="2"/>
      <c r="D199" s="2" t="s">
        <v>84</v>
      </c>
      <c r="E199" s="2" t="s">
        <v>1319</v>
      </c>
      <c r="F199" s="2" t="s">
        <v>85</v>
      </c>
      <c r="G199" s="2" t="s">
        <v>454</v>
      </c>
      <c r="H199" s="2" t="s">
        <v>453</v>
      </c>
    </row>
    <row r="200" spans="2:8" ht="54">
      <c r="B200" s="2"/>
      <c r="C200" s="2"/>
      <c r="D200" s="2" t="s">
        <v>141</v>
      </c>
      <c r="E200" s="2" t="s">
        <v>1320</v>
      </c>
      <c r="F200" s="2" t="s">
        <v>62</v>
      </c>
      <c r="G200" s="2" t="s">
        <v>455</v>
      </c>
      <c r="H200" s="2" t="s">
        <v>71</v>
      </c>
    </row>
    <row r="201" spans="2:8" ht="40.5">
      <c r="B201" s="2"/>
      <c r="C201" s="2"/>
      <c r="D201" s="2" t="s">
        <v>184</v>
      </c>
      <c r="E201" s="2" t="s">
        <v>1321</v>
      </c>
      <c r="F201" s="2" t="s">
        <v>85</v>
      </c>
      <c r="G201" s="2" t="s">
        <v>456</v>
      </c>
      <c r="H201" s="2" t="s">
        <v>71</v>
      </c>
    </row>
    <row r="202" spans="2:8" ht="54">
      <c r="B202" s="2"/>
      <c r="C202" s="2"/>
      <c r="D202" s="2" t="s">
        <v>202</v>
      </c>
      <c r="E202" s="2" t="s">
        <v>1322</v>
      </c>
      <c r="F202" s="2" t="s">
        <v>62</v>
      </c>
      <c r="G202" s="2"/>
      <c r="H202" s="2"/>
    </row>
    <row r="203" spans="2:8" ht="54">
      <c r="B203" s="2"/>
      <c r="C203" s="2"/>
      <c r="D203" s="2" t="s">
        <v>202</v>
      </c>
      <c r="E203" s="2" t="s">
        <v>1323</v>
      </c>
      <c r="F203" s="2" t="s">
        <v>85</v>
      </c>
      <c r="G203" s="2" t="s">
        <v>457</v>
      </c>
      <c r="H203" s="2" t="s">
        <v>51</v>
      </c>
    </row>
    <row r="204" spans="2:8" ht="54">
      <c r="B204" s="2"/>
      <c r="C204" s="2"/>
      <c r="D204" s="2" t="s">
        <v>202</v>
      </c>
      <c r="E204" s="2" t="s">
        <v>1324</v>
      </c>
      <c r="F204" s="2" t="s">
        <v>62</v>
      </c>
      <c r="G204" s="2"/>
      <c r="H204" s="2"/>
    </row>
    <row r="205" spans="2:8" ht="67.5">
      <c r="B205" s="2"/>
      <c r="C205" s="2"/>
      <c r="D205" s="2" t="s">
        <v>88</v>
      </c>
      <c r="E205" s="2" t="s">
        <v>1325</v>
      </c>
      <c r="F205" s="2" t="s">
        <v>85</v>
      </c>
      <c r="G205" s="2" t="s">
        <v>458</v>
      </c>
      <c r="H205" s="2" t="s">
        <v>51</v>
      </c>
    </row>
    <row r="206" spans="2:8" ht="67.5">
      <c r="B206" s="2"/>
      <c r="C206" s="2"/>
      <c r="D206" s="2" t="s">
        <v>88</v>
      </c>
      <c r="E206" s="2" t="s">
        <v>1326</v>
      </c>
      <c r="F206" s="2" t="s">
        <v>102</v>
      </c>
      <c r="G206" s="2" t="s">
        <v>459</v>
      </c>
      <c r="H206" s="2" t="s">
        <v>71</v>
      </c>
    </row>
    <row r="207" spans="2:8" ht="40.5">
      <c r="B207" s="2"/>
      <c r="C207" s="2"/>
      <c r="D207" s="2" t="s">
        <v>181</v>
      </c>
      <c r="E207" s="2" t="s">
        <v>1327</v>
      </c>
      <c r="F207" s="2" t="s">
        <v>85</v>
      </c>
      <c r="G207" s="2" t="s">
        <v>460</v>
      </c>
      <c r="H207" s="2" t="s">
        <v>71</v>
      </c>
    </row>
    <row r="208" spans="2:8" ht="40.5">
      <c r="B208" s="2"/>
      <c r="C208" s="2"/>
      <c r="D208" s="2" t="s">
        <v>181</v>
      </c>
      <c r="E208" s="2" t="s">
        <v>1328</v>
      </c>
      <c r="F208" s="2" t="s">
        <v>95</v>
      </c>
      <c r="G208" s="2"/>
      <c r="H208" s="2"/>
    </row>
    <row r="209" spans="2:8" ht="40.5">
      <c r="B209" s="2"/>
      <c r="C209" s="2"/>
      <c r="D209" s="2" t="s">
        <v>181</v>
      </c>
      <c r="E209" s="2" t="s">
        <v>1329</v>
      </c>
      <c r="F209" s="2" t="s">
        <v>536</v>
      </c>
      <c r="G209" s="2"/>
      <c r="H209" s="2"/>
    </row>
    <row r="210" spans="2:8" ht="54">
      <c r="B210" s="2"/>
      <c r="C210" s="2"/>
      <c r="D210" s="2" t="s">
        <v>199</v>
      </c>
      <c r="E210" s="2" t="s">
        <v>1330</v>
      </c>
      <c r="F210" s="2" t="s">
        <v>539</v>
      </c>
      <c r="G210" s="2" t="s">
        <v>461</v>
      </c>
      <c r="H210" s="2" t="s">
        <v>71</v>
      </c>
    </row>
    <row r="211" spans="2:8" ht="54">
      <c r="B211" s="2"/>
      <c r="C211" s="2"/>
      <c r="D211" s="2" t="s">
        <v>199</v>
      </c>
      <c r="E211" s="2" t="s">
        <v>1331</v>
      </c>
      <c r="F211" s="2" t="s">
        <v>106</v>
      </c>
      <c r="G211" s="2"/>
      <c r="H211" s="2"/>
    </row>
    <row r="212" spans="2:8" ht="40.5">
      <c r="B212" s="2"/>
      <c r="C212" s="2"/>
      <c r="D212" s="2" t="s">
        <v>145</v>
      </c>
      <c r="E212" s="2" t="s">
        <v>1332</v>
      </c>
      <c r="F212" s="2" t="s">
        <v>85</v>
      </c>
      <c r="G212" s="2" t="s">
        <v>462</v>
      </c>
      <c r="H212" s="2" t="s">
        <v>71</v>
      </c>
    </row>
    <row r="213" spans="2:8" ht="40.5">
      <c r="B213" s="2"/>
      <c r="C213" s="2"/>
      <c r="D213" s="2" t="s">
        <v>145</v>
      </c>
      <c r="E213" s="2" t="s">
        <v>1333</v>
      </c>
      <c r="F213" s="2" t="s">
        <v>546</v>
      </c>
      <c r="G213" s="2"/>
      <c r="H213" s="2"/>
    </row>
    <row r="214" spans="2:8" ht="40.5">
      <c r="B214" s="2"/>
      <c r="C214" s="2"/>
      <c r="D214" s="2" t="s">
        <v>65</v>
      </c>
      <c r="E214" s="2" t="s">
        <v>1334</v>
      </c>
      <c r="F214" s="2" t="s">
        <v>95</v>
      </c>
      <c r="G214" s="2" t="s">
        <v>464</v>
      </c>
      <c r="H214" s="2" t="s">
        <v>71</v>
      </c>
    </row>
    <row r="215" spans="2:8" ht="40.5">
      <c r="B215" s="2"/>
      <c r="C215" s="2"/>
      <c r="D215" s="2" t="s">
        <v>65</v>
      </c>
      <c r="E215" s="2" t="s">
        <v>1335</v>
      </c>
      <c r="F215" s="2" t="s">
        <v>551</v>
      </c>
      <c r="G215" s="2"/>
      <c r="H215" s="2"/>
    </row>
    <row r="216" spans="2:8" ht="40.5">
      <c r="B216" s="2"/>
      <c r="C216" s="2"/>
      <c r="D216" s="2" t="s">
        <v>65</v>
      </c>
      <c r="E216" s="2" t="s">
        <v>1336</v>
      </c>
      <c r="F216" s="2" t="s">
        <v>554</v>
      </c>
      <c r="G216" s="2" t="s">
        <v>466</v>
      </c>
      <c r="H216" s="2" t="s">
        <v>465</v>
      </c>
    </row>
    <row r="217" spans="2:8" ht="40.5">
      <c r="B217" s="2"/>
      <c r="C217" s="2"/>
      <c r="D217" s="2" t="s">
        <v>65</v>
      </c>
      <c r="E217" s="2" t="s">
        <v>1337</v>
      </c>
      <c r="F217" s="2" t="s">
        <v>62</v>
      </c>
      <c r="G217" s="2" t="s">
        <v>468</v>
      </c>
      <c r="H217" s="2" t="s">
        <v>467</v>
      </c>
    </row>
    <row r="218" spans="2:8" ht="40.5">
      <c r="B218" s="2"/>
      <c r="C218" s="2"/>
      <c r="D218" s="2" t="s">
        <v>65</v>
      </c>
      <c r="E218" s="2" t="s">
        <v>1338</v>
      </c>
      <c r="F218" s="2" t="s">
        <v>85</v>
      </c>
      <c r="G218" s="2" t="s">
        <v>469</v>
      </c>
      <c r="H218" s="2" t="s">
        <v>379</v>
      </c>
    </row>
    <row r="219" spans="2:8" ht="67.5">
      <c r="B219" s="2"/>
      <c r="C219" s="2"/>
      <c r="D219" s="2" t="s">
        <v>69</v>
      </c>
      <c r="E219" s="2" t="s">
        <v>1339</v>
      </c>
      <c r="F219" s="2" t="s">
        <v>62</v>
      </c>
      <c r="G219" s="2" t="s">
        <v>471</v>
      </c>
      <c r="H219" s="2" t="s">
        <v>71</v>
      </c>
    </row>
    <row r="220" spans="2:8" ht="67.5">
      <c r="B220" s="2"/>
      <c r="C220" s="2"/>
      <c r="D220" s="2" t="s">
        <v>69</v>
      </c>
      <c r="E220" s="2" t="s">
        <v>1340</v>
      </c>
      <c r="F220" s="2" t="s">
        <v>85</v>
      </c>
      <c r="G220" s="2"/>
      <c r="H220" s="2"/>
    </row>
    <row r="221" spans="2:8" ht="67.5">
      <c r="B221" s="2"/>
      <c r="C221" s="2"/>
      <c r="D221" s="2" t="s">
        <v>231</v>
      </c>
      <c r="E221" s="2" t="s">
        <v>1341</v>
      </c>
      <c r="F221" s="2" t="s">
        <v>565</v>
      </c>
      <c r="G221" s="2"/>
      <c r="H221" s="2"/>
    </row>
    <row r="222" spans="2:8" ht="67.5">
      <c r="B222" s="2"/>
      <c r="C222" s="2"/>
      <c r="D222" s="2" t="s">
        <v>231</v>
      </c>
      <c r="E222" s="2" t="s">
        <v>1342</v>
      </c>
      <c r="F222" s="2" t="s">
        <v>568</v>
      </c>
      <c r="G222" s="2" t="s">
        <v>470</v>
      </c>
      <c r="H222" s="2" t="s">
        <v>71</v>
      </c>
    </row>
    <row r="223" spans="2:8" ht="67.5">
      <c r="B223" s="2"/>
      <c r="C223" s="2"/>
      <c r="D223" s="2" t="s">
        <v>231</v>
      </c>
      <c r="E223" s="2" t="s">
        <v>1343</v>
      </c>
      <c r="F223" s="2" t="s">
        <v>95</v>
      </c>
      <c r="G223" s="2"/>
      <c r="H223" s="2"/>
    </row>
    <row r="224" spans="2:8" ht="81">
      <c r="B224" s="2"/>
      <c r="C224" s="2"/>
      <c r="D224" s="2" t="s">
        <v>278</v>
      </c>
      <c r="E224" s="2" t="s">
        <v>1344</v>
      </c>
      <c r="F224" s="2" t="s">
        <v>573</v>
      </c>
      <c r="G224" s="2" t="s">
        <v>473</v>
      </c>
      <c r="H224" s="2" t="s">
        <v>472</v>
      </c>
    </row>
    <row r="225" spans="2:8" ht="81">
      <c r="B225" s="2"/>
      <c r="C225" s="2"/>
      <c r="D225" s="2" t="s">
        <v>278</v>
      </c>
      <c r="E225" s="2" t="s">
        <v>1345</v>
      </c>
      <c r="F225" s="2" t="s">
        <v>62</v>
      </c>
      <c r="G225" s="2"/>
      <c r="H225" s="2"/>
    </row>
    <row r="226" spans="2:8" ht="81">
      <c r="B226" s="2"/>
      <c r="C226" s="2"/>
      <c r="D226" s="2" t="s">
        <v>278</v>
      </c>
      <c r="E226" s="2" t="s">
        <v>1346</v>
      </c>
      <c r="F226" s="2" t="s">
        <v>85</v>
      </c>
      <c r="G226" s="2" t="s">
        <v>474</v>
      </c>
      <c r="H226" s="2" t="s">
        <v>379</v>
      </c>
    </row>
    <row r="227" spans="2:8" ht="27">
      <c r="B227" s="2"/>
      <c r="C227" s="2"/>
      <c r="D227" s="2" t="s">
        <v>266</v>
      </c>
      <c r="E227" s="2" t="s">
        <v>1347</v>
      </c>
      <c r="F227" s="2" t="s">
        <v>89</v>
      </c>
      <c r="G227" s="2" t="s">
        <v>475</v>
      </c>
      <c r="H227" s="2" t="s">
        <v>71</v>
      </c>
    </row>
    <row r="228" spans="2:8" ht="27">
      <c r="B228" s="2"/>
      <c r="C228" s="2"/>
      <c r="D228" s="2" t="s">
        <v>266</v>
      </c>
      <c r="E228" s="2" t="s">
        <v>1348</v>
      </c>
      <c r="F228" s="2" t="s">
        <v>546</v>
      </c>
      <c r="G228" s="2"/>
      <c r="H228" s="2"/>
    </row>
    <row r="229" spans="2:8" ht="27">
      <c r="B229" s="2"/>
      <c r="C229" s="2"/>
      <c r="D229" s="2" t="s">
        <v>77</v>
      </c>
      <c r="E229" s="2" t="s">
        <v>1349</v>
      </c>
      <c r="F229" s="2" t="s">
        <v>95</v>
      </c>
      <c r="G229" s="2" t="s">
        <v>488</v>
      </c>
      <c r="H229" s="2" t="s">
        <v>71</v>
      </c>
    </row>
    <row r="230" spans="2:8" ht="27">
      <c r="B230" s="2"/>
      <c r="C230" s="2"/>
      <c r="D230" s="2" t="s">
        <v>77</v>
      </c>
      <c r="E230" s="2" t="s">
        <v>1350</v>
      </c>
      <c r="F230" s="2" t="s">
        <v>62</v>
      </c>
      <c r="G230" s="2"/>
      <c r="H230" s="2"/>
    </row>
    <row r="231" spans="2:8" ht="27">
      <c r="B231" s="2"/>
      <c r="C231" s="2"/>
      <c r="D231" s="2" t="s">
        <v>77</v>
      </c>
      <c r="E231" s="2" t="s">
        <v>1351</v>
      </c>
      <c r="F231" s="2" t="s">
        <v>95</v>
      </c>
      <c r="G231" s="2" t="s">
        <v>489</v>
      </c>
      <c r="H231" s="2" t="s">
        <v>139</v>
      </c>
    </row>
    <row r="232" spans="2:8" ht="27">
      <c r="B232" s="2"/>
      <c r="C232" s="2"/>
      <c r="D232" s="2" t="s">
        <v>77</v>
      </c>
      <c r="E232" s="2" t="s">
        <v>1352</v>
      </c>
      <c r="F232" s="2" t="s">
        <v>62</v>
      </c>
      <c r="G232" s="2" t="s">
        <v>491</v>
      </c>
      <c r="H232" s="2" t="s">
        <v>490</v>
      </c>
    </row>
    <row r="233" spans="2:8" ht="67.5">
      <c r="B233" s="2"/>
      <c r="C233" s="2"/>
      <c r="D233" s="2" t="s">
        <v>215</v>
      </c>
      <c r="E233" s="2" t="s">
        <v>1353</v>
      </c>
      <c r="F233" s="2" t="s">
        <v>62</v>
      </c>
      <c r="G233" s="2"/>
      <c r="H233" s="2"/>
    </row>
    <row r="234" spans="2:8" ht="67.5">
      <c r="B234" s="2"/>
      <c r="C234" s="2"/>
      <c r="D234" s="2" t="s">
        <v>215</v>
      </c>
      <c r="E234" s="2" t="s">
        <v>1354</v>
      </c>
      <c r="F234" s="2" t="s">
        <v>85</v>
      </c>
      <c r="G234" s="2" t="s">
        <v>478</v>
      </c>
      <c r="H234" s="2" t="s">
        <v>477</v>
      </c>
    </row>
    <row r="235" spans="2:8" ht="40.5">
      <c r="B235" s="2"/>
      <c r="C235" s="2"/>
      <c r="D235" s="2" t="s">
        <v>111</v>
      </c>
      <c r="E235" s="2" t="s">
        <v>1355</v>
      </c>
      <c r="F235" s="2" t="s">
        <v>216</v>
      </c>
      <c r="G235" s="2" t="s">
        <v>479</v>
      </c>
      <c r="H235" s="2" t="s">
        <v>71</v>
      </c>
    </row>
    <row r="236" spans="2:8" ht="40.5">
      <c r="B236" s="2"/>
      <c r="C236" s="2"/>
      <c r="D236" s="2" t="s">
        <v>111</v>
      </c>
      <c r="E236" s="2" t="s">
        <v>1356</v>
      </c>
      <c r="F236" s="2" t="s">
        <v>598</v>
      </c>
      <c r="G236" s="2"/>
      <c r="H236" s="2"/>
    </row>
    <row r="237" spans="2:8" ht="40.5">
      <c r="B237" s="2"/>
      <c r="C237" s="2"/>
      <c r="D237" s="2" t="s">
        <v>111</v>
      </c>
      <c r="E237" s="2" t="s">
        <v>1357</v>
      </c>
      <c r="F237" s="2" t="s">
        <v>601</v>
      </c>
      <c r="G237" s="2" t="s">
        <v>481</v>
      </c>
      <c r="H237" s="2" t="s">
        <v>480</v>
      </c>
    </row>
    <row r="238" spans="2:8" ht="40.5">
      <c r="B238" s="2"/>
      <c r="C238" s="2"/>
      <c r="D238" s="2" t="s">
        <v>111</v>
      </c>
      <c r="E238" s="2" t="s">
        <v>1358</v>
      </c>
      <c r="F238" s="2" t="s">
        <v>207</v>
      </c>
      <c r="G238" s="2" t="s">
        <v>482</v>
      </c>
      <c r="H238" s="2" t="s">
        <v>465</v>
      </c>
    </row>
    <row r="239" spans="2:8" ht="27">
      <c r="B239" s="2"/>
      <c r="C239" s="2"/>
      <c r="D239" s="2" t="s">
        <v>190</v>
      </c>
      <c r="E239" s="2" t="s">
        <v>1359</v>
      </c>
      <c r="F239" s="2" t="s">
        <v>606</v>
      </c>
      <c r="G239" s="2" t="s">
        <v>484</v>
      </c>
      <c r="H239" s="2" t="s">
        <v>483</v>
      </c>
    </row>
    <row r="240" spans="2:8" ht="27">
      <c r="B240" s="2"/>
      <c r="C240" s="2"/>
      <c r="D240" s="2" t="s">
        <v>190</v>
      </c>
      <c r="E240" s="2" t="s">
        <v>1360</v>
      </c>
      <c r="F240" s="2" t="s">
        <v>609</v>
      </c>
      <c r="G240" s="2" t="s">
        <v>485</v>
      </c>
      <c r="H240" s="2" t="s">
        <v>71</v>
      </c>
    </row>
    <row r="241" spans="2:8" ht="27">
      <c r="B241" s="2"/>
      <c r="C241" s="2"/>
      <c r="D241" s="2" t="s">
        <v>190</v>
      </c>
      <c r="E241" s="2" t="s">
        <v>1361</v>
      </c>
      <c r="F241" s="2" t="s">
        <v>612</v>
      </c>
      <c r="G241" s="2"/>
      <c r="H241" s="2"/>
    </row>
    <row r="242" spans="2:8" ht="27">
      <c r="B242" s="2"/>
      <c r="C242" s="2"/>
      <c r="D242" s="2" t="s">
        <v>190</v>
      </c>
      <c r="E242" s="2" t="s">
        <v>1362</v>
      </c>
      <c r="F242" s="2" t="s">
        <v>614</v>
      </c>
      <c r="G242" s="2" t="s">
        <v>487</v>
      </c>
      <c r="H242" s="2" t="s">
        <v>486</v>
      </c>
    </row>
    <row r="243" spans="2:8" ht="27">
      <c r="B243" s="2"/>
      <c r="C243" s="2"/>
      <c r="D243" s="2" t="s">
        <v>275</v>
      </c>
      <c r="E243" s="2" t="s">
        <v>1363</v>
      </c>
      <c r="F243" s="2" t="s">
        <v>62</v>
      </c>
      <c r="G243" s="2" t="s">
        <v>492</v>
      </c>
      <c r="H243" s="2" t="s">
        <v>67</v>
      </c>
    </row>
    <row r="244" spans="2:8" ht="27">
      <c r="B244" s="2"/>
      <c r="C244" s="2"/>
      <c r="D244" s="2" t="s">
        <v>275</v>
      </c>
      <c r="E244" s="2" t="s">
        <v>1364</v>
      </c>
      <c r="F244" s="2" t="s">
        <v>618</v>
      </c>
      <c r="G244" s="2" t="s">
        <v>494</v>
      </c>
      <c r="H244" s="2" t="s">
        <v>71</v>
      </c>
    </row>
    <row r="245" spans="2:8" ht="27">
      <c r="B245" s="2"/>
      <c r="C245" s="2"/>
      <c r="D245" s="2" t="s">
        <v>275</v>
      </c>
      <c r="E245" s="2" t="s">
        <v>1365</v>
      </c>
      <c r="F245" s="2" t="s">
        <v>621</v>
      </c>
      <c r="G245" s="2"/>
      <c r="H245" s="2"/>
    </row>
    <row r="246" spans="2:8" ht="27">
      <c r="B246" s="2"/>
      <c r="C246" s="2"/>
      <c r="D246" s="2" t="s">
        <v>275</v>
      </c>
      <c r="E246" s="2" t="s">
        <v>1366</v>
      </c>
      <c r="F246" s="2" t="s">
        <v>624</v>
      </c>
      <c r="G246" s="2" t="s">
        <v>496</v>
      </c>
      <c r="H246" s="2" t="s">
        <v>495</v>
      </c>
    </row>
    <row r="247" spans="2:8" ht="27">
      <c r="B247" s="2"/>
      <c r="C247" s="2"/>
      <c r="D247" s="2" t="s">
        <v>275</v>
      </c>
      <c r="E247" s="2" t="s">
        <v>1367</v>
      </c>
      <c r="F247" s="2" t="s">
        <v>627</v>
      </c>
      <c r="G247" s="2" t="s">
        <v>499</v>
      </c>
      <c r="H247" s="2" t="s">
        <v>498</v>
      </c>
    </row>
    <row r="248" spans="2:8" ht="40.5">
      <c r="B248" s="2"/>
      <c r="C248" s="2"/>
      <c r="D248" s="2" t="s">
        <v>275</v>
      </c>
      <c r="E248" s="2" t="s">
        <v>1368</v>
      </c>
      <c r="F248" s="2" t="s">
        <v>85</v>
      </c>
      <c r="G248" s="2" t="s">
        <v>501</v>
      </c>
      <c r="H248" s="2" t="s">
        <v>500</v>
      </c>
    </row>
    <row r="249" spans="2:8" ht="27">
      <c r="B249" s="2"/>
      <c r="C249" s="2"/>
      <c r="D249" s="2" t="s">
        <v>275</v>
      </c>
      <c r="E249" s="2" t="s">
        <v>1369</v>
      </c>
      <c r="F249" s="2" t="s">
        <v>89</v>
      </c>
      <c r="G249" s="2" t="s">
        <v>503</v>
      </c>
      <c r="H249" s="2" t="s">
        <v>502</v>
      </c>
    </row>
    <row r="250" spans="2:8" ht="67.5">
      <c r="B250" s="2"/>
      <c r="C250" s="2"/>
      <c r="D250" s="2" t="s">
        <v>272</v>
      </c>
      <c r="E250" s="2" t="s">
        <v>1370</v>
      </c>
      <c r="F250" s="2" t="s">
        <v>633</v>
      </c>
      <c r="G250" s="2"/>
      <c r="H250" s="2"/>
    </row>
    <row r="251" spans="2:8" ht="67.5">
      <c r="B251" s="2"/>
      <c r="C251" s="2"/>
      <c r="D251" s="2" t="s">
        <v>272</v>
      </c>
      <c r="E251" s="2" t="s">
        <v>1371</v>
      </c>
      <c r="F251" s="2" t="s">
        <v>635</v>
      </c>
      <c r="G251" s="2" t="s">
        <v>504</v>
      </c>
      <c r="H251" s="2" t="s">
        <v>71</v>
      </c>
    </row>
    <row r="252" spans="2:8" ht="67.5">
      <c r="B252" s="2"/>
      <c r="C252" s="2"/>
      <c r="D252" s="2" t="s">
        <v>272</v>
      </c>
      <c r="E252" s="2" t="s">
        <v>1372</v>
      </c>
      <c r="F252" s="2" t="s">
        <v>95</v>
      </c>
      <c r="G252" s="2"/>
      <c r="H252" s="2"/>
    </row>
    <row r="253" spans="2:8" ht="67.5">
      <c r="B253" s="2"/>
      <c r="C253" s="2"/>
      <c r="D253" s="2" t="s">
        <v>272</v>
      </c>
      <c r="E253" s="2" t="s">
        <v>1373</v>
      </c>
      <c r="F253" s="2" t="s">
        <v>640</v>
      </c>
      <c r="G253" s="2"/>
      <c r="H253" s="2"/>
    </row>
    <row r="254" spans="2:8" ht="67.5">
      <c r="B254" s="2"/>
      <c r="C254" s="2"/>
      <c r="D254" s="2" t="s">
        <v>272</v>
      </c>
      <c r="E254" s="2" t="s">
        <v>1374</v>
      </c>
      <c r="F254" s="2" t="s">
        <v>643</v>
      </c>
      <c r="G254" s="2" t="s">
        <v>506</v>
      </c>
      <c r="H254" s="2" t="s">
        <v>505</v>
      </c>
    </row>
    <row r="255" spans="2:8" ht="67.5">
      <c r="B255" s="2"/>
      <c r="C255" s="2"/>
      <c r="D255" s="2" t="s">
        <v>272</v>
      </c>
      <c r="E255" s="2" t="s">
        <v>1375</v>
      </c>
      <c r="F255" s="2" t="s">
        <v>646</v>
      </c>
      <c r="G255" s="2" t="s">
        <v>508</v>
      </c>
      <c r="H255" s="2" t="s">
        <v>507</v>
      </c>
    </row>
    <row r="256" spans="2:8" ht="40.5">
      <c r="B256" s="2"/>
      <c r="C256" s="2"/>
      <c r="D256" s="2" t="s">
        <v>91</v>
      </c>
      <c r="E256" s="2" t="s">
        <v>1376</v>
      </c>
      <c r="F256" s="2" t="s">
        <v>62</v>
      </c>
      <c r="G256" s="2" t="s">
        <v>510</v>
      </c>
      <c r="H256" s="2" t="s">
        <v>509</v>
      </c>
    </row>
    <row r="257" spans="2:8" ht="40.5">
      <c r="B257" s="2"/>
      <c r="C257" s="2"/>
      <c r="D257" s="2" t="s">
        <v>91</v>
      </c>
      <c r="E257" s="2" t="s">
        <v>1377</v>
      </c>
      <c r="F257" s="2" t="s">
        <v>85</v>
      </c>
      <c r="G257" s="2" t="s">
        <v>513</v>
      </c>
      <c r="H257" s="2" t="s">
        <v>512</v>
      </c>
    </row>
    <row r="258" spans="2:8" ht="40.5">
      <c r="B258" s="2"/>
      <c r="C258" s="2"/>
      <c r="D258" s="2" t="s">
        <v>91</v>
      </c>
      <c r="E258" s="2" t="s">
        <v>1378</v>
      </c>
      <c r="F258" s="2" t="s">
        <v>652</v>
      </c>
      <c r="G258" s="2" t="s">
        <v>514</v>
      </c>
      <c r="H258" s="2" t="s">
        <v>51</v>
      </c>
    </row>
    <row r="259" spans="2:8" ht="40.5">
      <c r="B259" s="2"/>
      <c r="C259" s="2"/>
      <c r="D259" s="2" t="s">
        <v>91</v>
      </c>
      <c r="E259" s="2" t="s">
        <v>1379</v>
      </c>
      <c r="F259" s="2" t="s">
        <v>655</v>
      </c>
      <c r="G259" s="2" t="s">
        <v>515</v>
      </c>
      <c r="H259" s="2" t="s">
        <v>71</v>
      </c>
    </row>
    <row r="260" spans="2:8" ht="40.5">
      <c r="B260" s="2"/>
      <c r="C260" s="2"/>
      <c r="D260" s="2" t="s">
        <v>91</v>
      </c>
      <c r="E260" s="2" t="s">
        <v>1380</v>
      </c>
      <c r="F260" s="2" t="s">
        <v>62</v>
      </c>
      <c r="G260" s="2"/>
      <c r="H260" s="2"/>
    </row>
    <row r="261" spans="2:8" ht="67.5">
      <c r="B261" s="2"/>
      <c r="C261" s="2"/>
      <c r="D261" s="2" t="s">
        <v>175</v>
      </c>
      <c r="E261" s="2" t="s">
        <v>1381</v>
      </c>
      <c r="F261" s="2" t="s">
        <v>85</v>
      </c>
      <c r="G261" s="2" t="s">
        <v>511</v>
      </c>
      <c r="H261" s="2" t="s">
        <v>71</v>
      </c>
    </row>
    <row r="262" spans="2:8" ht="67.5">
      <c r="B262" s="2"/>
      <c r="C262" s="2"/>
      <c r="D262" s="2" t="s">
        <v>175</v>
      </c>
      <c r="E262" s="2" t="s">
        <v>1382</v>
      </c>
      <c r="F262" s="2" t="s">
        <v>70</v>
      </c>
      <c r="G262" s="2"/>
      <c r="H262" s="2"/>
    </row>
    <row r="263" spans="2:8" ht="40.5">
      <c r="B263" s="2"/>
      <c r="C263" s="2"/>
      <c r="D263" s="2" t="s">
        <v>263</v>
      </c>
      <c r="E263" s="2" t="s">
        <v>1383</v>
      </c>
      <c r="F263" s="2" t="s">
        <v>663</v>
      </c>
      <c r="G263" s="2" t="s">
        <v>516</v>
      </c>
      <c r="H263" s="2" t="s">
        <v>71</v>
      </c>
    </row>
    <row r="264" spans="2:8" ht="40.5">
      <c r="B264" s="2"/>
      <c r="C264" s="2"/>
      <c r="D264" s="2" t="s">
        <v>263</v>
      </c>
      <c r="E264" s="2" t="s">
        <v>1384</v>
      </c>
      <c r="F264" s="2" t="s">
        <v>666</v>
      </c>
      <c r="G264" s="2"/>
      <c r="H264" s="2"/>
    </row>
    <row r="265" spans="2:8" ht="40.5">
      <c r="B265" s="2"/>
      <c r="C265" s="2"/>
      <c r="D265" s="2" t="s">
        <v>269</v>
      </c>
      <c r="E265" s="2" t="s">
        <v>1385</v>
      </c>
      <c r="F265" s="2" t="s">
        <v>669</v>
      </c>
      <c r="G265" s="2" t="s">
        <v>517</v>
      </c>
      <c r="H265" s="2" t="s">
        <v>71</v>
      </c>
    </row>
    <row r="266" spans="2:8" ht="40.5">
      <c r="B266" s="2"/>
      <c r="C266" s="2"/>
      <c r="D266" s="2" t="s">
        <v>269</v>
      </c>
      <c r="E266" s="2" t="s">
        <v>1386</v>
      </c>
      <c r="F266" s="2" t="s">
        <v>672</v>
      </c>
      <c r="G266" s="2"/>
      <c r="H266" s="2"/>
    </row>
    <row r="267" spans="2:8" ht="67.5">
      <c r="B267" s="2"/>
      <c r="C267" s="2"/>
      <c r="D267" s="2" t="s">
        <v>73</v>
      </c>
      <c r="E267" s="2" t="s">
        <v>1387</v>
      </c>
      <c r="F267" s="2" t="s">
        <v>675</v>
      </c>
      <c r="G267" s="2" t="s">
        <v>519</v>
      </c>
      <c r="H267" s="2" t="s">
        <v>518</v>
      </c>
    </row>
    <row r="268" spans="2:8" ht="67.5">
      <c r="B268" s="2"/>
      <c r="C268" s="2"/>
      <c r="D268" s="2" t="s">
        <v>73</v>
      </c>
      <c r="E268" s="2" t="s">
        <v>1388</v>
      </c>
      <c r="F268" s="2" t="s">
        <v>62</v>
      </c>
      <c r="G268" s="2" t="s">
        <v>520</v>
      </c>
      <c r="H268" s="2" t="s">
        <v>51</v>
      </c>
    </row>
    <row r="269" spans="2:8" ht="67.5">
      <c r="B269" s="2"/>
      <c r="C269" s="2"/>
      <c r="D269" s="2" t="s">
        <v>73</v>
      </c>
      <c r="E269" s="2" t="s">
        <v>1389</v>
      </c>
      <c r="F269" s="2" t="s">
        <v>680</v>
      </c>
      <c r="G269" s="2" t="s">
        <v>521</v>
      </c>
      <c r="H269" s="2" t="s">
        <v>71</v>
      </c>
    </row>
    <row r="270" spans="2:8" ht="67.5">
      <c r="B270" s="2"/>
      <c r="C270" s="2"/>
      <c r="D270" s="2" t="s">
        <v>73</v>
      </c>
      <c r="E270" s="2" t="s">
        <v>1390</v>
      </c>
      <c r="F270" s="2" t="s">
        <v>85</v>
      </c>
      <c r="G270" s="2"/>
      <c r="H270" s="2"/>
    </row>
    <row r="271" spans="2:8" ht="54">
      <c r="B271" s="2"/>
      <c r="C271" s="2"/>
      <c r="D271" s="2" t="s">
        <v>172</v>
      </c>
      <c r="E271" s="2" t="s">
        <v>1391</v>
      </c>
      <c r="F271" s="2" t="s">
        <v>89</v>
      </c>
      <c r="G271" s="2" t="s">
        <v>522</v>
      </c>
      <c r="H271" s="2" t="s">
        <v>71</v>
      </c>
    </row>
    <row r="272" spans="2:8" ht="54">
      <c r="B272" s="2"/>
      <c r="C272" s="2"/>
      <c r="D272" s="2" t="s">
        <v>172</v>
      </c>
      <c r="E272" s="2" t="s">
        <v>1392</v>
      </c>
      <c r="F272" s="2" t="s">
        <v>95</v>
      </c>
      <c r="G272" s="2"/>
      <c r="H272" s="2"/>
    </row>
    <row r="273" spans="2:8" ht="67.5">
      <c r="B273" s="2"/>
      <c r="C273" s="2"/>
      <c r="D273" s="2" t="s">
        <v>137</v>
      </c>
      <c r="E273" s="2" t="s">
        <v>1393</v>
      </c>
      <c r="F273" s="2" t="s">
        <v>62</v>
      </c>
      <c r="G273" s="2" t="s">
        <v>523</v>
      </c>
      <c r="H273" s="2" t="s">
        <v>71</v>
      </c>
    </row>
    <row r="274" spans="2:8" ht="67.5">
      <c r="B274" s="2"/>
      <c r="C274" s="2"/>
      <c r="D274" s="2" t="s">
        <v>137</v>
      </c>
      <c r="E274" s="2" t="s">
        <v>1394</v>
      </c>
      <c r="F274" s="2" t="s">
        <v>85</v>
      </c>
      <c r="G274" s="2"/>
      <c r="H274" s="2"/>
    </row>
    <row r="275" spans="2:8" ht="54">
      <c r="B275" s="2"/>
      <c r="C275" s="2"/>
      <c r="D275" s="2" t="s">
        <v>131</v>
      </c>
      <c r="E275" s="2" t="s">
        <v>1395</v>
      </c>
      <c r="F275" s="2" t="s">
        <v>89</v>
      </c>
      <c r="G275" s="2" t="s">
        <v>524</v>
      </c>
      <c r="H275" s="2" t="s">
        <v>71</v>
      </c>
    </row>
    <row r="276" spans="2:8" ht="54">
      <c r="B276" s="2"/>
      <c r="C276" s="2"/>
      <c r="D276" s="2" t="s">
        <v>131</v>
      </c>
      <c r="E276" s="2" t="s">
        <v>1396</v>
      </c>
      <c r="F276" s="2" t="s">
        <v>95</v>
      </c>
      <c r="G276" s="2"/>
      <c r="H276" s="2"/>
    </row>
    <row r="277" spans="2:8" ht="40.5">
      <c r="B277" s="2"/>
      <c r="C277" s="2"/>
      <c r="D277" s="2" t="s">
        <v>169</v>
      </c>
      <c r="E277" s="2" t="s">
        <v>1397</v>
      </c>
      <c r="F277" s="2" t="s">
        <v>697</v>
      </c>
      <c r="G277" s="2" t="s">
        <v>525</v>
      </c>
      <c r="H277" s="2" t="s">
        <v>71</v>
      </c>
    </row>
    <row r="278" spans="2:8" ht="40.5">
      <c r="B278" s="2"/>
      <c r="C278" s="2"/>
      <c r="D278" s="2" t="s">
        <v>169</v>
      </c>
      <c r="E278" s="2" t="s">
        <v>1398</v>
      </c>
      <c r="F278" s="2" t="s">
        <v>700</v>
      </c>
      <c r="G278" s="2"/>
      <c r="H278" s="2"/>
    </row>
    <row r="279" spans="2:8" ht="54">
      <c r="B279" s="2"/>
      <c r="C279" s="2"/>
      <c r="D279" s="2" t="s">
        <v>256</v>
      </c>
      <c r="E279" s="2" t="s">
        <v>1399</v>
      </c>
      <c r="F279" s="2" t="s">
        <v>703</v>
      </c>
      <c r="G279" s="2" t="s">
        <v>527</v>
      </c>
      <c r="H279" s="2" t="s">
        <v>526</v>
      </c>
    </row>
    <row r="280" spans="2:8">
      <c r="B280" s="2"/>
      <c r="C280" s="2"/>
      <c r="D280" s="2" t="s">
        <v>256</v>
      </c>
      <c r="E280" s="2" t="s">
        <v>1400</v>
      </c>
      <c r="F280" s="2" t="s">
        <v>62</v>
      </c>
      <c r="G280" s="2" t="s">
        <v>529</v>
      </c>
      <c r="H280" s="2" t="s">
        <v>528</v>
      </c>
    </row>
    <row r="281" spans="2:8" ht="40.5">
      <c r="B281" s="2"/>
      <c r="C281" s="2"/>
      <c r="D281" s="2" t="s">
        <v>256</v>
      </c>
      <c r="E281" s="2" t="s">
        <v>1401</v>
      </c>
      <c r="F281" s="2" t="s">
        <v>708</v>
      </c>
      <c r="G281" s="2" t="s">
        <v>531</v>
      </c>
      <c r="H281" s="2" t="s">
        <v>530</v>
      </c>
    </row>
    <row r="282" spans="2:8">
      <c r="B282" s="2"/>
      <c r="C282" s="2"/>
      <c r="D282" s="2" t="s">
        <v>256</v>
      </c>
      <c r="E282" s="2" t="s">
        <v>1402</v>
      </c>
      <c r="F282" s="2" t="s">
        <v>710</v>
      </c>
      <c r="G282" s="2"/>
      <c r="H282" s="2"/>
    </row>
    <row r="283" spans="2:8" ht="40.5">
      <c r="B283" s="2"/>
      <c r="C283" s="2"/>
      <c r="D283" s="2" t="s">
        <v>256</v>
      </c>
      <c r="E283" s="2" t="s">
        <v>1403</v>
      </c>
      <c r="F283" s="2" t="s">
        <v>85</v>
      </c>
      <c r="G283" s="2"/>
      <c r="H283" s="2"/>
    </row>
    <row r="284" spans="2:8">
      <c r="B284" s="2"/>
      <c r="C284" s="2"/>
      <c r="D284" s="2" t="s">
        <v>256</v>
      </c>
      <c r="E284" s="2" t="s">
        <v>1404</v>
      </c>
      <c r="F284" s="2" t="s">
        <v>62</v>
      </c>
      <c r="G284" s="2" t="s">
        <v>533</v>
      </c>
      <c r="H284" s="2" t="s">
        <v>532</v>
      </c>
    </row>
    <row r="285" spans="2:8" ht="27">
      <c r="B285" s="2"/>
      <c r="C285" s="2"/>
      <c r="D285" s="2" t="s">
        <v>256</v>
      </c>
      <c r="E285" s="2" t="s">
        <v>1405</v>
      </c>
      <c r="F285" s="2" t="s">
        <v>717</v>
      </c>
      <c r="G285" s="2" t="s">
        <v>535</v>
      </c>
      <c r="H285" s="2" t="s">
        <v>534</v>
      </c>
    </row>
    <row r="286" spans="2:8" ht="40.5">
      <c r="B286" s="2"/>
      <c r="C286" s="2"/>
      <c r="D286" s="2" t="s">
        <v>256</v>
      </c>
      <c r="E286" s="2" t="s">
        <v>1406</v>
      </c>
      <c r="F286" s="2" t="s">
        <v>85</v>
      </c>
      <c r="G286" s="2"/>
      <c r="H286" s="2"/>
    </row>
    <row r="287" spans="2:8" ht="27">
      <c r="B287" s="2"/>
      <c r="C287" s="2"/>
      <c r="D287" s="2" t="s">
        <v>256</v>
      </c>
      <c r="E287" s="2" t="s">
        <v>1407</v>
      </c>
      <c r="F287" s="2" t="s">
        <v>95</v>
      </c>
      <c r="G287" s="2" t="s">
        <v>538</v>
      </c>
      <c r="H287" s="2" t="s">
        <v>537</v>
      </c>
    </row>
    <row r="288" spans="2:8">
      <c r="B288" s="2"/>
      <c r="C288" s="2"/>
      <c r="D288" s="2" t="s">
        <v>256</v>
      </c>
      <c r="E288" s="2" t="s">
        <v>1408</v>
      </c>
      <c r="F288" s="2" t="s">
        <v>62</v>
      </c>
      <c r="G288" s="2" t="s">
        <v>541</v>
      </c>
      <c r="H288" s="2" t="s">
        <v>540</v>
      </c>
    </row>
    <row r="289" spans="2:8" ht="40.5">
      <c r="B289" s="2"/>
      <c r="C289" s="2"/>
      <c r="D289" s="2" t="s">
        <v>125</v>
      </c>
      <c r="E289" s="2" t="s">
        <v>1409</v>
      </c>
      <c r="F289" s="2" t="s">
        <v>726</v>
      </c>
      <c r="G289" s="2" t="s">
        <v>543</v>
      </c>
      <c r="H289" s="2" t="s">
        <v>542</v>
      </c>
    </row>
    <row r="290" spans="2:8" ht="40.5">
      <c r="B290" s="2"/>
      <c r="C290" s="2"/>
      <c r="D290" s="2" t="s">
        <v>125</v>
      </c>
      <c r="E290" s="2" t="s">
        <v>1410</v>
      </c>
      <c r="F290" s="2" t="s">
        <v>729</v>
      </c>
      <c r="G290" s="2" t="s">
        <v>545</v>
      </c>
      <c r="H290" s="2" t="s">
        <v>544</v>
      </c>
    </row>
    <row r="291" spans="2:8" ht="40.5">
      <c r="B291" s="2"/>
      <c r="C291" s="2"/>
      <c r="D291" s="2" t="s">
        <v>125</v>
      </c>
      <c r="E291" s="2" t="s">
        <v>1411</v>
      </c>
      <c r="F291" s="2" t="s">
        <v>85</v>
      </c>
      <c r="G291" s="2" t="s">
        <v>548</v>
      </c>
      <c r="H291" s="2" t="s">
        <v>547</v>
      </c>
    </row>
    <row r="292" spans="2:8" ht="40.5">
      <c r="B292" s="2"/>
      <c r="C292" s="2"/>
      <c r="D292" s="2" t="s">
        <v>125</v>
      </c>
      <c r="E292" s="2" t="s">
        <v>1412</v>
      </c>
      <c r="F292" s="2" t="s">
        <v>89</v>
      </c>
      <c r="G292" s="2" t="s">
        <v>550</v>
      </c>
      <c r="H292" s="2" t="s">
        <v>549</v>
      </c>
    </row>
    <row r="293" spans="2:8" ht="40.5">
      <c r="B293" s="2"/>
      <c r="C293" s="2"/>
      <c r="D293" s="2" t="s">
        <v>125</v>
      </c>
      <c r="E293" s="2" t="s">
        <v>1413</v>
      </c>
      <c r="F293" s="2" t="s">
        <v>152</v>
      </c>
      <c r="G293" s="2" t="s">
        <v>553</v>
      </c>
      <c r="H293" s="2" t="s">
        <v>552</v>
      </c>
    </row>
    <row r="294" spans="2:8" ht="40.5">
      <c r="B294" s="2"/>
      <c r="C294" s="2"/>
      <c r="D294" s="2" t="s">
        <v>125</v>
      </c>
      <c r="E294" s="2" t="s">
        <v>1414</v>
      </c>
      <c r="F294" s="2" t="s">
        <v>738</v>
      </c>
      <c r="G294" s="2" t="s">
        <v>556</v>
      </c>
      <c r="H294" s="2" t="s">
        <v>555</v>
      </c>
    </row>
    <row r="295" spans="2:8" ht="40.5">
      <c r="B295" s="2"/>
      <c r="C295" s="2"/>
      <c r="D295" s="2" t="s">
        <v>125</v>
      </c>
      <c r="E295" s="2" t="s">
        <v>1415</v>
      </c>
      <c r="F295" s="2" t="s">
        <v>741</v>
      </c>
      <c r="G295" s="2" t="s">
        <v>558</v>
      </c>
      <c r="H295" s="2" t="s">
        <v>557</v>
      </c>
    </row>
    <row r="296" spans="2:8" ht="40.5">
      <c r="B296" s="2"/>
      <c r="C296" s="2"/>
      <c r="D296" s="2" t="s">
        <v>125</v>
      </c>
      <c r="E296" s="2" t="s">
        <v>1416</v>
      </c>
      <c r="F296" s="2" t="s">
        <v>62</v>
      </c>
      <c r="G296" s="2" t="s">
        <v>560</v>
      </c>
      <c r="H296" s="2" t="s">
        <v>559</v>
      </c>
    </row>
    <row r="297" spans="2:8" ht="40.5">
      <c r="B297" s="2"/>
      <c r="C297" s="2"/>
      <c r="D297" s="2" t="s">
        <v>125</v>
      </c>
      <c r="E297" s="2" t="s">
        <v>1417</v>
      </c>
      <c r="F297" s="2" t="s">
        <v>729</v>
      </c>
      <c r="G297" s="2" t="s">
        <v>562</v>
      </c>
      <c r="H297" s="2" t="s">
        <v>561</v>
      </c>
    </row>
    <row r="298" spans="2:8" ht="40.5">
      <c r="B298" s="2"/>
      <c r="C298" s="2"/>
      <c r="D298" s="2" t="s">
        <v>125</v>
      </c>
      <c r="E298" s="2" t="s">
        <v>1418</v>
      </c>
      <c r="F298" s="2" t="s">
        <v>85</v>
      </c>
      <c r="G298" s="2" t="s">
        <v>564</v>
      </c>
      <c r="H298" s="2" t="s">
        <v>563</v>
      </c>
    </row>
    <row r="299" spans="2:8" ht="40.5">
      <c r="B299" s="2"/>
      <c r="C299" s="2"/>
      <c r="D299" s="2" t="s">
        <v>125</v>
      </c>
      <c r="E299" s="2" t="s">
        <v>1419</v>
      </c>
      <c r="F299" s="2" t="s">
        <v>152</v>
      </c>
      <c r="G299" s="2" t="s">
        <v>567</v>
      </c>
      <c r="H299" s="2" t="s">
        <v>566</v>
      </c>
    </row>
    <row r="300" spans="2:8" ht="40.5">
      <c r="B300" s="2"/>
      <c r="C300" s="2"/>
      <c r="D300" s="2" t="s">
        <v>125</v>
      </c>
      <c r="E300" s="2" t="s">
        <v>1420</v>
      </c>
      <c r="F300" s="2" t="s">
        <v>750</v>
      </c>
      <c r="G300" s="2" t="s">
        <v>570</v>
      </c>
      <c r="H300" s="2" t="s">
        <v>569</v>
      </c>
    </row>
    <row r="301" spans="2:8" ht="40.5">
      <c r="B301" s="2"/>
      <c r="C301" s="2"/>
      <c r="D301" s="2" t="s">
        <v>125</v>
      </c>
      <c r="E301" s="2" t="s">
        <v>1421</v>
      </c>
      <c r="F301" s="2" t="s">
        <v>752</v>
      </c>
      <c r="G301" s="2" t="s">
        <v>572</v>
      </c>
      <c r="H301" s="2" t="s">
        <v>571</v>
      </c>
    </row>
    <row r="302" spans="2:8" ht="40.5">
      <c r="B302" s="2"/>
      <c r="C302" s="2"/>
      <c r="D302" s="2" t="s">
        <v>125</v>
      </c>
      <c r="E302" s="2" t="s">
        <v>1422</v>
      </c>
      <c r="F302" s="2" t="s">
        <v>729</v>
      </c>
      <c r="G302" s="2" t="s">
        <v>575</v>
      </c>
      <c r="H302" s="2" t="s">
        <v>574</v>
      </c>
    </row>
    <row r="303" spans="2:8" ht="40.5">
      <c r="B303" s="2"/>
      <c r="C303" s="2"/>
      <c r="D303" s="2" t="s">
        <v>125</v>
      </c>
      <c r="E303" s="2" t="s">
        <v>1423</v>
      </c>
      <c r="F303" s="2" t="s">
        <v>85</v>
      </c>
      <c r="G303" s="2" t="s">
        <v>577</v>
      </c>
      <c r="H303" s="2" t="s">
        <v>576</v>
      </c>
    </row>
    <row r="304" spans="2:8" ht="40.5">
      <c r="B304" s="2"/>
      <c r="C304" s="2"/>
      <c r="D304" s="2" t="s">
        <v>125</v>
      </c>
      <c r="E304" s="2" t="s">
        <v>1424</v>
      </c>
      <c r="F304" s="2" t="s">
        <v>89</v>
      </c>
      <c r="G304" s="2" t="s">
        <v>579</v>
      </c>
      <c r="H304" s="2" t="s">
        <v>578</v>
      </c>
    </row>
    <row r="305" spans="2:8" ht="40.5">
      <c r="B305" s="2"/>
      <c r="C305" s="2"/>
      <c r="D305" s="2" t="s">
        <v>125</v>
      </c>
      <c r="E305" s="2" t="s">
        <v>1425</v>
      </c>
      <c r="F305" s="2" t="s">
        <v>95</v>
      </c>
      <c r="G305" s="2" t="s">
        <v>581</v>
      </c>
      <c r="H305" s="2" t="s">
        <v>580</v>
      </c>
    </row>
    <row r="306" spans="2:8" ht="40.5">
      <c r="B306" s="2"/>
      <c r="C306" s="2"/>
      <c r="D306" s="2" t="s">
        <v>125</v>
      </c>
      <c r="E306" s="2" t="s">
        <v>1426</v>
      </c>
      <c r="F306" s="2" t="s">
        <v>761</v>
      </c>
      <c r="G306" s="2" t="s">
        <v>583</v>
      </c>
      <c r="H306" s="2" t="s">
        <v>582</v>
      </c>
    </row>
    <row r="307" spans="2:8" ht="40.5">
      <c r="B307" s="2"/>
      <c r="C307" s="2"/>
      <c r="D307" s="2" t="s">
        <v>125</v>
      </c>
      <c r="E307" s="2" t="s">
        <v>1427</v>
      </c>
      <c r="F307" s="2" t="s">
        <v>85</v>
      </c>
      <c r="G307" s="2" t="s">
        <v>585</v>
      </c>
      <c r="H307" s="2" t="s">
        <v>584</v>
      </c>
    </row>
    <row r="308" spans="2:8" ht="40.5">
      <c r="B308" s="2"/>
      <c r="C308" s="2"/>
      <c r="D308" s="2" t="s">
        <v>125</v>
      </c>
      <c r="E308" s="2" t="s">
        <v>1428</v>
      </c>
      <c r="F308" s="2" t="s">
        <v>89</v>
      </c>
      <c r="G308" s="2" t="s">
        <v>587</v>
      </c>
      <c r="H308" s="2" t="s">
        <v>586</v>
      </c>
    </row>
    <row r="309" spans="2:8" ht="40.5">
      <c r="B309" s="2"/>
      <c r="C309" s="2"/>
      <c r="D309" s="2" t="s">
        <v>125</v>
      </c>
      <c r="E309" s="2" t="s">
        <v>1429</v>
      </c>
      <c r="F309" s="2" t="s">
        <v>152</v>
      </c>
      <c r="G309" s="2" t="s">
        <v>589</v>
      </c>
      <c r="H309" s="2" t="s">
        <v>588</v>
      </c>
    </row>
    <row r="310" spans="2:8" ht="40.5">
      <c r="B310" s="2"/>
      <c r="C310" s="2"/>
      <c r="D310" s="2" t="s">
        <v>125</v>
      </c>
      <c r="E310" s="2" t="s">
        <v>1430</v>
      </c>
      <c r="F310" s="2" t="s">
        <v>770</v>
      </c>
      <c r="G310" s="2" t="s">
        <v>591</v>
      </c>
      <c r="H310" s="2" t="s">
        <v>590</v>
      </c>
    </row>
    <row r="311" spans="2:8" ht="40.5">
      <c r="B311" s="2"/>
      <c r="C311" s="2"/>
      <c r="D311" s="2" t="s">
        <v>125</v>
      </c>
      <c r="E311" s="2" t="s">
        <v>1431</v>
      </c>
      <c r="F311" s="2" t="s">
        <v>669</v>
      </c>
      <c r="G311" s="2" t="s">
        <v>593</v>
      </c>
      <c r="H311" s="2" t="s">
        <v>592</v>
      </c>
    </row>
    <row r="312" spans="2:8" ht="40.5">
      <c r="B312" s="2"/>
      <c r="C312" s="2"/>
      <c r="D312" s="2" t="s">
        <v>125</v>
      </c>
      <c r="E312" s="2" t="s">
        <v>1432</v>
      </c>
      <c r="F312" s="2" t="s">
        <v>775</v>
      </c>
      <c r="G312" s="2" t="s">
        <v>595</v>
      </c>
      <c r="H312" s="2" t="s">
        <v>594</v>
      </c>
    </row>
    <row r="313" spans="2:8" ht="40.5">
      <c r="B313" s="2"/>
      <c r="C313" s="2"/>
      <c r="D313" s="2" t="s">
        <v>125</v>
      </c>
      <c r="E313" s="2" t="s">
        <v>1433</v>
      </c>
      <c r="F313" s="2" t="s">
        <v>778</v>
      </c>
      <c r="G313" s="2" t="s">
        <v>597</v>
      </c>
      <c r="H313" s="2" t="s">
        <v>596</v>
      </c>
    </row>
    <row r="314" spans="2:8" ht="40.5">
      <c r="B314" s="2"/>
      <c r="C314" s="2"/>
      <c r="D314" s="2" t="s">
        <v>125</v>
      </c>
      <c r="E314" s="2" t="s">
        <v>1434</v>
      </c>
      <c r="F314" s="2" t="s">
        <v>62</v>
      </c>
      <c r="G314" s="2" t="s">
        <v>600</v>
      </c>
      <c r="H314" s="2" t="s">
        <v>599</v>
      </c>
    </row>
    <row r="315" spans="2:8" ht="40.5">
      <c r="B315" s="2"/>
      <c r="C315" s="2"/>
      <c r="D315" s="2" t="s">
        <v>125</v>
      </c>
      <c r="E315" s="2" t="s">
        <v>1435</v>
      </c>
      <c r="F315" s="2" t="s">
        <v>85</v>
      </c>
      <c r="G315" s="2" t="s">
        <v>603</v>
      </c>
      <c r="H315" s="2" t="s">
        <v>602</v>
      </c>
    </row>
    <row r="316" spans="2:8" ht="40.5">
      <c r="B316" s="2"/>
      <c r="C316" s="2"/>
      <c r="D316" s="2" t="s">
        <v>125</v>
      </c>
      <c r="E316" s="157"/>
      <c r="F316" s="157"/>
      <c r="G316" s="2" t="s">
        <v>605</v>
      </c>
      <c r="H316" s="2" t="s">
        <v>604</v>
      </c>
    </row>
    <row r="317" spans="2:8" ht="40.5">
      <c r="B317" s="2"/>
      <c r="C317" s="2"/>
      <c r="D317" s="2" t="s">
        <v>125</v>
      </c>
      <c r="E317" s="157"/>
      <c r="F317" s="157"/>
      <c r="G317" s="2" t="s">
        <v>608</v>
      </c>
      <c r="H317" s="2" t="s">
        <v>607</v>
      </c>
    </row>
    <row r="318" spans="2:8" ht="40.5">
      <c r="B318" s="2"/>
      <c r="C318" s="2"/>
      <c r="D318" s="2" t="s">
        <v>125</v>
      </c>
      <c r="E318" s="157"/>
      <c r="F318" s="157"/>
      <c r="G318" s="2" t="s">
        <v>611</v>
      </c>
      <c r="H318" s="2" t="s">
        <v>610</v>
      </c>
    </row>
    <row r="319" spans="2:8" ht="40.5">
      <c r="B319" s="2"/>
      <c r="C319" s="2"/>
      <c r="D319" s="2" t="s">
        <v>125</v>
      </c>
      <c r="E319" s="157"/>
      <c r="F319" s="157"/>
      <c r="G319" s="2" t="s">
        <v>613</v>
      </c>
      <c r="H319" s="2" t="s">
        <v>51</v>
      </c>
    </row>
    <row r="320" spans="2:8" ht="40.5">
      <c r="B320" s="2"/>
      <c r="C320" s="2"/>
      <c r="D320" s="2" t="s">
        <v>125</v>
      </c>
      <c r="E320" s="157"/>
      <c r="F320" s="157"/>
      <c r="G320" s="2"/>
      <c r="H320" s="2"/>
    </row>
    <row r="321" spans="2:8" ht="54">
      <c r="B321" s="2"/>
      <c r="C321" s="2"/>
      <c r="D321" s="2" t="s">
        <v>128</v>
      </c>
      <c r="E321" s="157"/>
      <c r="F321" s="157"/>
      <c r="G321" s="2" t="s">
        <v>615</v>
      </c>
      <c r="H321" s="2" t="s">
        <v>71</v>
      </c>
    </row>
    <row r="322" spans="2:8" ht="54">
      <c r="B322" s="2"/>
      <c r="C322" s="2"/>
      <c r="D322" s="2" t="s">
        <v>128</v>
      </c>
      <c r="E322" s="157"/>
      <c r="F322" s="157"/>
      <c r="G322" s="2"/>
      <c r="H322" s="2"/>
    </row>
    <row r="323" spans="2:8" ht="54">
      <c r="B323" s="2"/>
      <c r="C323" s="2"/>
      <c r="D323" s="2" t="s">
        <v>128</v>
      </c>
      <c r="E323" s="157"/>
      <c r="F323" s="157"/>
      <c r="G323" s="2" t="s">
        <v>617</v>
      </c>
      <c r="H323" s="2" t="s">
        <v>616</v>
      </c>
    </row>
    <row r="324" spans="2:8" ht="54">
      <c r="B324" s="2"/>
      <c r="C324" s="2"/>
      <c r="D324" s="2" t="s">
        <v>128</v>
      </c>
      <c r="E324" s="157"/>
      <c r="F324" s="157"/>
      <c r="G324" s="2" t="s">
        <v>620</v>
      </c>
      <c r="H324" s="2" t="s">
        <v>619</v>
      </c>
    </row>
    <row r="325" spans="2:8" ht="54">
      <c r="B325" s="2"/>
      <c r="C325" s="2"/>
      <c r="D325" s="2" t="s">
        <v>128</v>
      </c>
      <c r="E325" s="157"/>
      <c r="F325" s="157"/>
      <c r="G325" s="2" t="s">
        <v>623</v>
      </c>
      <c r="H325" s="2" t="s">
        <v>622</v>
      </c>
    </row>
    <row r="326" spans="2:8" ht="54">
      <c r="B326" s="2"/>
      <c r="C326" s="2"/>
      <c r="D326" s="2" t="s">
        <v>128</v>
      </c>
      <c r="E326" s="157"/>
      <c r="F326" s="157"/>
      <c r="G326" s="2" t="s">
        <v>626</v>
      </c>
      <c r="H326" s="2" t="s">
        <v>625</v>
      </c>
    </row>
    <row r="327" spans="2:8" ht="40.5">
      <c r="B327" s="2"/>
      <c r="C327" s="2"/>
      <c r="D327" s="2" t="s">
        <v>253</v>
      </c>
      <c r="E327" s="157"/>
      <c r="F327" s="157"/>
      <c r="G327" s="2" t="s">
        <v>629</v>
      </c>
      <c r="H327" s="2" t="s">
        <v>628</v>
      </c>
    </row>
    <row r="328" spans="2:8" ht="40.5">
      <c r="B328" s="2"/>
      <c r="C328" s="2"/>
      <c r="D328" s="2" t="s">
        <v>253</v>
      </c>
      <c r="E328" s="157"/>
      <c r="F328" s="157"/>
      <c r="G328" s="2"/>
      <c r="H328" s="2"/>
    </row>
    <row r="329" spans="2:8" ht="40.5">
      <c r="B329" s="2"/>
      <c r="C329" s="2"/>
      <c r="D329" s="2" t="s">
        <v>253</v>
      </c>
      <c r="E329" s="157"/>
      <c r="F329" s="157"/>
      <c r="G329" s="2" t="s">
        <v>630</v>
      </c>
      <c r="H329" s="2" t="s">
        <v>51</v>
      </c>
    </row>
    <row r="330" spans="2:8" ht="40.5">
      <c r="B330" s="2"/>
      <c r="C330" s="2"/>
      <c r="D330" s="2" t="s">
        <v>253</v>
      </c>
      <c r="E330" s="157"/>
      <c r="F330" s="157"/>
      <c r="G330" s="2" t="s">
        <v>632</v>
      </c>
      <c r="H330" s="2" t="s">
        <v>631</v>
      </c>
    </row>
    <row r="331" spans="2:8" ht="40.5">
      <c r="B331" s="2"/>
      <c r="C331" s="2"/>
      <c r="D331" s="2" t="s">
        <v>253</v>
      </c>
      <c r="E331" s="157"/>
      <c r="F331" s="157"/>
      <c r="G331" s="2"/>
      <c r="H331" s="2"/>
    </row>
    <row r="332" spans="2:8" ht="40.5">
      <c r="B332" s="2"/>
      <c r="C332" s="2"/>
      <c r="D332" s="2" t="s">
        <v>253</v>
      </c>
      <c r="E332" s="157"/>
      <c r="F332" s="157"/>
      <c r="G332" s="2" t="s">
        <v>634</v>
      </c>
      <c r="H332" s="2" t="s">
        <v>453</v>
      </c>
    </row>
    <row r="333" spans="2:8" ht="40.5">
      <c r="B333" s="2"/>
      <c r="C333" s="2"/>
      <c r="D333" s="2" t="s">
        <v>253</v>
      </c>
      <c r="E333" s="157"/>
      <c r="F333" s="157"/>
      <c r="G333" s="2" t="s">
        <v>637</v>
      </c>
      <c r="H333" s="2" t="s">
        <v>636</v>
      </c>
    </row>
    <row r="334" spans="2:8" ht="40.5">
      <c r="B334" s="2"/>
      <c r="C334" s="2"/>
      <c r="D334" s="2" t="s">
        <v>253</v>
      </c>
      <c r="E334" s="157"/>
      <c r="F334" s="157"/>
      <c r="G334" s="2" t="s">
        <v>639</v>
      </c>
      <c r="H334" s="2" t="s">
        <v>638</v>
      </c>
    </row>
    <row r="335" spans="2:8" ht="67.5">
      <c r="B335" s="2"/>
      <c r="C335" s="2"/>
      <c r="D335" s="2" t="s">
        <v>206</v>
      </c>
      <c r="E335" s="157"/>
      <c r="F335" s="157"/>
      <c r="G335" s="2" t="s">
        <v>642</v>
      </c>
      <c r="H335" s="2" t="s">
        <v>641</v>
      </c>
    </row>
    <row r="336" spans="2:8" ht="67.5">
      <c r="B336" s="2"/>
      <c r="C336" s="2"/>
      <c r="D336" s="2" t="s">
        <v>206</v>
      </c>
      <c r="E336" s="157"/>
      <c r="F336" s="157"/>
      <c r="G336" s="2" t="s">
        <v>645</v>
      </c>
      <c r="H336" s="2" t="s">
        <v>644</v>
      </c>
    </row>
    <row r="337" spans="2:8" ht="67.5">
      <c r="B337" s="2"/>
      <c r="C337" s="2"/>
      <c r="D337" s="2" t="s">
        <v>206</v>
      </c>
      <c r="E337" s="157"/>
      <c r="F337" s="157"/>
      <c r="G337" s="2" t="s">
        <v>647</v>
      </c>
      <c r="H337" s="2" t="s">
        <v>71</v>
      </c>
    </row>
    <row r="338" spans="2:8" ht="67.5">
      <c r="B338" s="2"/>
      <c r="C338" s="2"/>
      <c r="D338" s="2" t="s">
        <v>212</v>
      </c>
      <c r="E338" s="157"/>
      <c r="F338" s="157"/>
      <c r="G338" s="2" t="s">
        <v>649</v>
      </c>
      <c r="H338" s="2" t="s">
        <v>648</v>
      </c>
    </row>
    <row r="339" spans="2:8" ht="67.5">
      <c r="B339" s="2"/>
      <c r="C339" s="2"/>
      <c r="D339" s="2" t="s">
        <v>212</v>
      </c>
      <c r="E339" s="157"/>
      <c r="F339" s="157"/>
      <c r="G339" s="2" t="s">
        <v>651</v>
      </c>
      <c r="H339" s="2" t="s">
        <v>650</v>
      </c>
    </row>
    <row r="340" spans="2:8" ht="27">
      <c r="B340" s="2"/>
      <c r="C340" s="2"/>
      <c r="D340" s="2" t="s">
        <v>294</v>
      </c>
      <c r="E340" s="157"/>
      <c r="F340" s="157"/>
      <c r="G340" s="2" t="s">
        <v>654</v>
      </c>
      <c r="H340" s="2" t="s">
        <v>653</v>
      </c>
    </row>
    <row r="341" spans="2:8" ht="27">
      <c r="B341" s="2"/>
      <c r="C341" s="2"/>
      <c r="D341" s="2" t="s">
        <v>294</v>
      </c>
      <c r="E341" s="157"/>
      <c r="F341" s="157"/>
      <c r="G341" s="2" t="s">
        <v>656</v>
      </c>
      <c r="H341" s="2" t="s">
        <v>71</v>
      </c>
    </row>
    <row r="342" spans="2:8" ht="27">
      <c r="B342" s="2"/>
      <c r="C342" s="2"/>
      <c r="D342" s="2" t="s">
        <v>294</v>
      </c>
      <c r="E342" s="157"/>
      <c r="F342" s="157"/>
      <c r="G342" s="2" t="s">
        <v>658</v>
      </c>
      <c r="H342" s="2" t="s">
        <v>657</v>
      </c>
    </row>
    <row r="343" spans="2:8" ht="27">
      <c r="B343" s="2"/>
      <c r="C343" s="2"/>
      <c r="D343" s="2" t="s">
        <v>294</v>
      </c>
      <c r="E343" s="157"/>
      <c r="F343" s="157"/>
      <c r="G343" s="2"/>
      <c r="H343" s="2"/>
    </row>
    <row r="344" spans="2:8" ht="40.5">
      <c r="B344" s="2"/>
      <c r="C344" s="2"/>
      <c r="D344" s="2" t="s">
        <v>219</v>
      </c>
      <c r="E344" s="157"/>
      <c r="F344" s="157"/>
      <c r="G344" s="2" t="s">
        <v>660</v>
      </c>
      <c r="H344" s="2" t="s">
        <v>659</v>
      </c>
    </row>
    <row r="345" spans="2:8" ht="40.5">
      <c r="B345" s="2"/>
      <c r="C345" s="2"/>
      <c r="D345" s="2" t="s">
        <v>219</v>
      </c>
      <c r="E345" s="157"/>
      <c r="F345" s="157"/>
      <c r="G345" s="2" t="s">
        <v>662</v>
      </c>
      <c r="H345" s="2" t="s">
        <v>661</v>
      </c>
    </row>
    <row r="346" spans="2:8" ht="40.5">
      <c r="B346" s="2"/>
      <c r="C346" s="2"/>
      <c r="D346" s="2" t="s">
        <v>219</v>
      </c>
      <c r="E346" s="157"/>
      <c r="F346" s="157"/>
      <c r="G346" s="2" t="s">
        <v>665</v>
      </c>
      <c r="H346" s="2" t="s">
        <v>664</v>
      </c>
    </row>
    <row r="347" spans="2:8" ht="40.5">
      <c r="B347" s="2"/>
      <c r="C347" s="2"/>
      <c r="D347" s="2" t="s">
        <v>219</v>
      </c>
      <c r="E347" s="157"/>
      <c r="F347" s="157"/>
      <c r="G347" s="2" t="s">
        <v>668</v>
      </c>
      <c r="H347" s="2" t="s">
        <v>667</v>
      </c>
    </row>
    <row r="348" spans="2:8" ht="40.5">
      <c r="B348" s="2"/>
      <c r="C348" s="2"/>
      <c r="D348" s="2" t="s">
        <v>219</v>
      </c>
      <c r="E348" s="157"/>
      <c r="F348" s="157"/>
      <c r="G348" s="2" t="s">
        <v>671</v>
      </c>
      <c r="H348" s="2" t="s">
        <v>670</v>
      </c>
    </row>
    <row r="349" spans="2:8" ht="40.5">
      <c r="B349" s="2"/>
      <c r="C349" s="2"/>
      <c r="D349" s="2" t="s">
        <v>219</v>
      </c>
      <c r="E349" s="157"/>
      <c r="F349" s="157"/>
      <c r="G349" s="2" t="s">
        <v>674</v>
      </c>
      <c r="H349" s="2" t="s">
        <v>673</v>
      </c>
    </row>
    <row r="350" spans="2:8" ht="40.5">
      <c r="B350" s="2"/>
      <c r="C350" s="2"/>
      <c r="D350" s="2" t="s">
        <v>219</v>
      </c>
      <c r="E350" s="157"/>
      <c r="F350" s="157"/>
      <c r="G350" s="2" t="s">
        <v>677</v>
      </c>
      <c r="H350" s="2" t="s">
        <v>676</v>
      </c>
    </row>
    <row r="351" spans="2:8" ht="40.5">
      <c r="B351" s="2"/>
      <c r="C351" s="2"/>
      <c r="D351" s="2" t="s">
        <v>219</v>
      </c>
      <c r="E351" s="157"/>
      <c r="F351" s="157"/>
      <c r="G351" s="2" t="s">
        <v>679</v>
      </c>
      <c r="H351" s="2" t="s">
        <v>678</v>
      </c>
    </row>
    <row r="352" spans="2:8" ht="40.5">
      <c r="B352" s="2"/>
      <c r="C352" s="2"/>
      <c r="D352" s="2" t="s">
        <v>219</v>
      </c>
      <c r="E352" s="157"/>
      <c r="F352" s="157"/>
      <c r="G352" s="2" t="s">
        <v>682</v>
      </c>
      <c r="H352" s="2" t="s">
        <v>681</v>
      </c>
    </row>
    <row r="353" spans="2:8" ht="40.5">
      <c r="B353" s="2"/>
      <c r="C353" s="2"/>
      <c r="D353" s="2" t="s">
        <v>219</v>
      </c>
      <c r="E353" s="157"/>
      <c r="F353" s="157"/>
      <c r="G353" s="2" t="s">
        <v>684</v>
      </c>
      <c r="H353" s="2" t="s">
        <v>683</v>
      </c>
    </row>
    <row r="354" spans="2:8" ht="40.5">
      <c r="B354" s="2"/>
      <c r="C354" s="2"/>
      <c r="D354" s="2" t="s">
        <v>219</v>
      </c>
      <c r="E354" s="157"/>
      <c r="F354" s="157"/>
      <c r="G354" s="2" t="s">
        <v>686</v>
      </c>
      <c r="H354" s="2" t="s">
        <v>685</v>
      </c>
    </row>
    <row r="355" spans="2:8" ht="40.5">
      <c r="B355" s="2"/>
      <c r="C355" s="2"/>
      <c r="D355" s="2" t="s">
        <v>219</v>
      </c>
      <c r="E355" s="157"/>
      <c r="F355" s="157"/>
      <c r="G355" s="2" t="s">
        <v>688</v>
      </c>
      <c r="H355" s="2" t="s">
        <v>687</v>
      </c>
    </row>
    <row r="356" spans="2:8" ht="40.5">
      <c r="B356" s="2"/>
      <c r="C356" s="2"/>
      <c r="D356" s="2" t="s">
        <v>219</v>
      </c>
      <c r="E356" s="157"/>
      <c r="F356" s="157"/>
      <c r="G356" s="2" t="s">
        <v>690</v>
      </c>
      <c r="H356" s="2" t="s">
        <v>689</v>
      </c>
    </row>
    <row r="357" spans="2:8" ht="40.5">
      <c r="B357" s="2"/>
      <c r="C357" s="2"/>
      <c r="D357" s="2" t="s">
        <v>219</v>
      </c>
      <c r="E357" s="157"/>
      <c r="F357" s="157"/>
      <c r="G357" s="2" t="s">
        <v>692</v>
      </c>
      <c r="H357" s="2" t="s">
        <v>691</v>
      </c>
    </row>
    <row r="358" spans="2:8" ht="40.5">
      <c r="B358" s="2"/>
      <c r="C358" s="2"/>
      <c r="D358" s="2" t="s">
        <v>219</v>
      </c>
      <c r="E358" s="157"/>
      <c r="F358" s="157"/>
      <c r="G358" s="2" t="s">
        <v>694</v>
      </c>
      <c r="H358" s="2" t="s">
        <v>693</v>
      </c>
    </row>
    <row r="359" spans="2:8" ht="40.5">
      <c r="B359" s="2"/>
      <c r="C359" s="2"/>
      <c r="D359" s="2" t="s">
        <v>219</v>
      </c>
      <c r="E359" s="157"/>
      <c r="F359" s="157"/>
      <c r="G359" s="2" t="s">
        <v>696</v>
      </c>
      <c r="H359" s="2" t="s">
        <v>695</v>
      </c>
    </row>
    <row r="360" spans="2:8" ht="40.5">
      <c r="B360" s="2"/>
      <c r="C360" s="2"/>
      <c r="D360" s="2" t="s">
        <v>219</v>
      </c>
      <c r="E360" s="157"/>
      <c r="F360" s="157"/>
      <c r="G360" s="2" t="s">
        <v>699</v>
      </c>
      <c r="H360" s="2" t="s">
        <v>698</v>
      </c>
    </row>
    <row r="361" spans="2:8" ht="40.5">
      <c r="B361" s="2"/>
      <c r="C361" s="2"/>
      <c r="D361" s="2" t="s">
        <v>219</v>
      </c>
      <c r="E361" s="157"/>
      <c r="F361" s="157"/>
      <c r="G361" s="2" t="s">
        <v>702</v>
      </c>
      <c r="H361" s="2" t="s">
        <v>701</v>
      </c>
    </row>
    <row r="362" spans="2:8" ht="40.5">
      <c r="B362" s="2"/>
      <c r="C362" s="2"/>
      <c r="D362" s="2" t="s">
        <v>219</v>
      </c>
      <c r="E362" s="157"/>
      <c r="F362" s="157"/>
      <c r="G362" s="2" t="s">
        <v>705</v>
      </c>
      <c r="H362" s="2" t="s">
        <v>704</v>
      </c>
    </row>
    <row r="363" spans="2:8" ht="40.5">
      <c r="B363" s="2"/>
      <c r="C363" s="2"/>
      <c r="D363" s="2" t="s">
        <v>219</v>
      </c>
      <c r="E363" s="157"/>
      <c r="F363" s="157"/>
      <c r="G363" s="2" t="s">
        <v>707</v>
      </c>
      <c r="H363" s="2" t="s">
        <v>706</v>
      </c>
    </row>
    <row r="364" spans="2:8" ht="40.5">
      <c r="B364" s="2"/>
      <c r="C364" s="2"/>
      <c r="D364" s="2" t="s">
        <v>219</v>
      </c>
      <c r="E364" s="157"/>
      <c r="F364" s="157"/>
      <c r="G364" s="2"/>
      <c r="H364" s="2"/>
    </row>
    <row r="365" spans="2:8" ht="40.5">
      <c r="B365" s="2"/>
      <c r="C365" s="2"/>
      <c r="D365" s="2" t="s">
        <v>219</v>
      </c>
      <c r="E365" s="157"/>
      <c r="F365" s="157"/>
      <c r="G365" s="2" t="s">
        <v>709</v>
      </c>
      <c r="H365" s="2" t="s">
        <v>67</v>
      </c>
    </row>
    <row r="366" spans="2:8" ht="40.5">
      <c r="B366" s="2"/>
      <c r="C366" s="2"/>
      <c r="D366" s="2" t="s">
        <v>219</v>
      </c>
      <c r="E366" s="157"/>
      <c r="F366" s="157"/>
      <c r="G366" s="2" t="s">
        <v>712</v>
      </c>
      <c r="H366" s="2" t="s">
        <v>711</v>
      </c>
    </row>
    <row r="367" spans="2:8" ht="40.5">
      <c r="B367" s="2"/>
      <c r="C367" s="2"/>
      <c r="D367" s="2" t="s">
        <v>219</v>
      </c>
      <c r="E367" s="157"/>
      <c r="F367" s="157"/>
      <c r="G367" s="2" t="s">
        <v>714</v>
      </c>
      <c r="H367" s="2" t="s">
        <v>713</v>
      </c>
    </row>
    <row r="368" spans="2:8" ht="40.5">
      <c r="B368" s="2"/>
      <c r="C368" s="2"/>
      <c r="D368" s="2" t="s">
        <v>219</v>
      </c>
      <c r="E368" s="157"/>
      <c r="F368" s="157"/>
      <c r="G368" s="2" t="s">
        <v>716</v>
      </c>
      <c r="H368" s="2" t="s">
        <v>715</v>
      </c>
    </row>
    <row r="369" spans="2:8" ht="40.5">
      <c r="B369" s="2"/>
      <c r="C369" s="2"/>
      <c r="D369" s="2" t="s">
        <v>219</v>
      </c>
      <c r="E369" s="157"/>
      <c r="F369" s="157"/>
      <c r="G369" s="2" t="s">
        <v>719</v>
      </c>
      <c r="H369" s="2" t="s">
        <v>718</v>
      </c>
    </row>
    <row r="370" spans="2:8" ht="40.5">
      <c r="B370" s="2"/>
      <c r="C370" s="2"/>
      <c r="D370" s="2" t="s">
        <v>219</v>
      </c>
      <c r="E370" s="157"/>
      <c r="F370" s="157"/>
      <c r="G370" s="2"/>
      <c r="H370" s="2"/>
    </row>
    <row r="371" spans="2:8" ht="40.5">
      <c r="B371" s="2"/>
      <c r="C371" s="2"/>
      <c r="D371" s="2" t="s">
        <v>219</v>
      </c>
      <c r="E371" s="157"/>
      <c r="F371" s="157"/>
      <c r="G371" s="2" t="s">
        <v>721</v>
      </c>
      <c r="H371" s="2" t="s">
        <v>720</v>
      </c>
    </row>
    <row r="372" spans="2:8" ht="40.5">
      <c r="B372" s="2"/>
      <c r="C372" s="2"/>
      <c r="D372" s="2" t="s">
        <v>219</v>
      </c>
      <c r="E372" s="157"/>
      <c r="F372" s="157"/>
      <c r="G372" s="2" t="s">
        <v>723</v>
      </c>
      <c r="H372" s="2" t="s">
        <v>722</v>
      </c>
    </row>
    <row r="373" spans="2:8" ht="40.5">
      <c r="B373" s="2"/>
      <c r="C373" s="2"/>
      <c r="D373" s="2" t="s">
        <v>219</v>
      </c>
      <c r="E373" s="157"/>
      <c r="F373" s="157"/>
      <c r="G373" s="2"/>
      <c r="H373" s="2"/>
    </row>
    <row r="374" spans="2:8" ht="40.5">
      <c r="B374" s="2"/>
      <c r="C374" s="2"/>
      <c r="D374" s="2" t="s">
        <v>219</v>
      </c>
      <c r="E374" s="157"/>
      <c r="F374" s="157"/>
      <c r="G374" s="2" t="s">
        <v>725</v>
      </c>
      <c r="H374" s="2" t="s">
        <v>724</v>
      </c>
    </row>
    <row r="375" spans="2:8" ht="40.5">
      <c r="B375" s="2"/>
      <c r="C375" s="2"/>
      <c r="D375" s="2" t="s">
        <v>219</v>
      </c>
      <c r="E375" s="157"/>
      <c r="F375" s="157"/>
      <c r="G375" s="2" t="s">
        <v>728</v>
      </c>
      <c r="H375" s="2" t="s">
        <v>727</v>
      </c>
    </row>
    <row r="376" spans="2:8" ht="40.5">
      <c r="B376" s="2"/>
      <c r="C376" s="2"/>
      <c r="D376" s="2" t="s">
        <v>219</v>
      </c>
      <c r="E376" s="157"/>
      <c r="F376" s="157"/>
      <c r="G376" s="2"/>
      <c r="H376" s="2"/>
    </row>
    <row r="377" spans="2:8" ht="40.5">
      <c r="B377" s="2"/>
      <c r="C377" s="2"/>
      <c r="D377" s="2" t="s">
        <v>219</v>
      </c>
      <c r="E377" s="157"/>
      <c r="F377" s="157"/>
      <c r="G377" s="2"/>
      <c r="H377" s="2"/>
    </row>
    <row r="378" spans="2:8" ht="40.5">
      <c r="B378" s="2"/>
      <c r="C378" s="2"/>
      <c r="D378" s="2" t="s">
        <v>122</v>
      </c>
      <c r="E378" s="157"/>
      <c r="F378" s="157"/>
      <c r="G378" s="2" t="s">
        <v>731</v>
      </c>
      <c r="H378" s="2" t="s">
        <v>730</v>
      </c>
    </row>
    <row r="379" spans="2:8" ht="40.5">
      <c r="B379" s="2"/>
      <c r="C379" s="2"/>
      <c r="D379" s="2" t="s">
        <v>122</v>
      </c>
      <c r="E379" s="157"/>
      <c r="F379" s="157"/>
      <c r="G379" s="2" t="s">
        <v>733</v>
      </c>
      <c r="H379" s="2" t="s">
        <v>732</v>
      </c>
    </row>
    <row r="380" spans="2:8" ht="40.5">
      <c r="B380" s="2"/>
      <c r="C380" s="2"/>
      <c r="D380" s="2" t="s">
        <v>122</v>
      </c>
      <c r="E380" s="157"/>
      <c r="F380" s="157"/>
      <c r="G380" s="2" t="s">
        <v>735</v>
      </c>
      <c r="H380" s="2" t="s">
        <v>734</v>
      </c>
    </row>
    <row r="381" spans="2:8" ht="40.5">
      <c r="B381" s="2"/>
      <c r="C381" s="2"/>
      <c r="D381" s="2" t="s">
        <v>122</v>
      </c>
      <c r="E381" s="157"/>
      <c r="F381" s="157"/>
      <c r="G381" s="2" t="s">
        <v>737</v>
      </c>
      <c r="H381" s="2" t="s">
        <v>736</v>
      </c>
    </row>
    <row r="382" spans="2:8" ht="40.5">
      <c r="B382" s="2"/>
      <c r="C382" s="2"/>
      <c r="D382" s="2" t="s">
        <v>122</v>
      </c>
      <c r="E382" s="157"/>
      <c r="F382" s="157"/>
      <c r="G382" s="2" t="s">
        <v>740</v>
      </c>
      <c r="H382" s="2" t="s">
        <v>739</v>
      </c>
    </row>
    <row r="383" spans="2:8" ht="40.5">
      <c r="B383" s="2"/>
      <c r="C383" s="2"/>
      <c r="D383" s="2" t="s">
        <v>122</v>
      </c>
      <c r="E383" s="157"/>
      <c r="F383" s="157"/>
      <c r="G383" s="2" t="s">
        <v>743</v>
      </c>
      <c r="H383" s="2" t="s">
        <v>742</v>
      </c>
    </row>
    <row r="384" spans="2:8" ht="40.5">
      <c r="B384" s="2"/>
      <c r="C384" s="2"/>
      <c r="D384" s="2" t="s">
        <v>122</v>
      </c>
      <c r="E384" s="157"/>
      <c r="F384" s="157"/>
      <c r="G384" s="2"/>
      <c r="H384" s="2"/>
    </row>
    <row r="385" spans="2:8" ht="40.5">
      <c r="B385" s="2"/>
      <c r="C385" s="2"/>
      <c r="D385" s="2" t="s">
        <v>122</v>
      </c>
      <c r="E385" s="157"/>
      <c r="F385" s="157"/>
      <c r="G385" s="2" t="s">
        <v>744</v>
      </c>
      <c r="H385" s="2" t="s">
        <v>51</v>
      </c>
    </row>
    <row r="386" spans="2:8" ht="40.5">
      <c r="B386" s="2"/>
      <c r="C386" s="2"/>
      <c r="D386" s="2" t="s">
        <v>122</v>
      </c>
      <c r="E386" s="157"/>
      <c r="F386" s="157"/>
      <c r="G386" s="2" t="s">
        <v>745</v>
      </c>
      <c r="H386" s="2" t="s">
        <v>67</v>
      </c>
    </row>
    <row r="387" spans="2:8" ht="40.5">
      <c r="B387" s="2"/>
      <c r="C387" s="2"/>
      <c r="D387" s="2" t="s">
        <v>122</v>
      </c>
      <c r="E387" s="157"/>
      <c r="F387" s="157"/>
      <c r="G387" s="2"/>
      <c r="H387" s="2"/>
    </row>
    <row r="388" spans="2:8" ht="40.5">
      <c r="B388" s="2"/>
      <c r="C388" s="2"/>
      <c r="D388" s="2" t="s">
        <v>193</v>
      </c>
      <c r="E388" s="157"/>
      <c r="F388" s="157"/>
      <c r="G388" s="2"/>
      <c r="H388" s="2"/>
    </row>
    <row r="389" spans="2:8" ht="40.5">
      <c r="B389" s="2"/>
      <c r="C389" s="2"/>
      <c r="D389" s="2" t="s">
        <v>193</v>
      </c>
      <c r="E389" s="157"/>
      <c r="F389" s="157"/>
      <c r="G389" s="2" t="s">
        <v>747</v>
      </c>
      <c r="H389" s="2" t="s">
        <v>746</v>
      </c>
    </row>
    <row r="390" spans="2:8" ht="40.5">
      <c r="B390" s="2"/>
      <c r="C390" s="2"/>
      <c r="D390" s="2" t="s">
        <v>193</v>
      </c>
      <c r="E390" s="157"/>
      <c r="F390" s="157"/>
      <c r="G390" s="2" t="s">
        <v>749</v>
      </c>
      <c r="H390" s="2" t="s">
        <v>748</v>
      </c>
    </row>
    <row r="391" spans="2:8" ht="40.5">
      <c r="B391" s="2"/>
      <c r="C391" s="2"/>
      <c r="D391" s="2" t="s">
        <v>193</v>
      </c>
      <c r="E391" s="157"/>
      <c r="F391" s="157"/>
      <c r="G391" s="2" t="s">
        <v>751</v>
      </c>
      <c r="H391" s="2" t="s">
        <v>51</v>
      </c>
    </row>
    <row r="392" spans="2:8" ht="40.5">
      <c r="B392" s="2"/>
      <c r="C392" s="2"/>
      <c r="D392" s="2" t="s">
        <v>193</v>
      </c>
      <c r="E392" s="157"/>
      <c r="F392" s="157"/>
      <c r="G392" s="2" t="s">
        <v>753</v>
      </c>
      <c r="H392" s="2" t="s">
        <v>67</v>
      </c>
    </row>
    <row r="393" spans="2:8" ht="40.5">
      <c r="B393" s="2"/>
      <c r="C393" s="2"/>
      <c r="D393" s="2" t="s">
        <v>193</v>
      </c>
      <c r="E393" s="157"/>
      <c r="F393" s="157"/>
      <c r="G393" s="2" t="s">
        <v>755</v>
      </c>
      <c r="H393" s="2" t="s">
        <v>754</v>
      </c>
    </row>
    <row r="394" spans="2:8" ht="40.5">
      <c r="B394" s="2"/>
      <c r="C394" s="2"/>
      <c r="D394" s="2" t="s">
        <v>193</v>
      </c>
      <c r="E394" s="157"/>
      <c r="F394" s="157"/>
      <c r="G394" s="2"/>
      <c r="H394" s="2"/>
    </row>
    <row r="395" spans="2:8" ht="40.5">
      <c r="B395" s="2"/>
      <c r="C395" s="2"/>
      <c r="D395" s="2" t="s">
        <v>193</v>
      </c>
      <c r="E395" s="157"/>
      <c r="F395" s="157"/>
      <c r="G395" s="2" t="s">
        <v>756</v>
      </c>
      <c r="H395" s="2" t="s">
        <v>379</v>
      </c>
    </row>
    <row r="396" spans="2:8" ht="40.5">
      <c r="B396" s="2"/>
      <c r="C396" s="2"/>
      <c r="D396" s="2" t="s">
        <v>193</v>
      </c>
      <c r="E396" s="157"/>
      <c r="F396" s="157"/>
      <c r="G396" s="2" t="s">
        <v>758</v>
      </c>
      <c r="H396" s="2" t="s">
        <v>757</v>
      </c>
    </row>
    <row r="397" spans="2:8" ht="40.5">
      <c r="B397" s="2"/>
      <c r="C397" s="2"/>
      <c r="D397" s="2" t="s">
        <v>193</v>
      </c>
      <c r="E397" s="157"/>
      <c r="F397" s="157"/>
      <c r="G397" s="2" t="s">
        <v>760</v>
      </c>
      <c r="H397" s="2" t="s">
        <v>759</v>
      </c>
    </row>
    <row r="398" spans="2:8" ht="40.5">
      <c r="B398" s="2"/>
      <c r="C398" s="2"/>
      <c r="D398" s="2" t="s">
        <v>193</v>
      </c>
      <c r="E398" s="157"/>
      <c r="F398" s="157"/>
      <c r="G398" s="2" t="s">
        <v>763</v>
      </c>
      <c r="H398" s="2" t="s">
        <v>762</v>
      </c>
    </row>
    <row r="399" spans="2:8" ht="40.5">
      <c r="B399" s="2"/>
      <c r="C399" s="2"/>
      <c r="D399" s="2" t="s">
        <v>193</v>
      </c>
      <c r="E399" s="157"/>
      <c r="F399" s="157"/>
      <c r="G399" s="2" t="s">
        <v>765</v>
      </c>
      <c r="H399" s="2" t="s">
        <v>764</v>
      </c>
    </row>
    <row r="400" spans="2:8" ht="40.5">
      <c r="B400" s="2"/>
      <c r="C400" s="2"/>
      <c r="D400" s="2" t="s">
        <v>193</v>
      </c>
      <c r="E400" s="157"/>
      <c r="F400" s="157"/>
      <c r="G400" s="2" t="s">
        <v>767</v>
      </c>
      <c r="H400" s="2" t="s">
        <v>766</v>
      </c>
    </row>
    <row r="401" spans="2:8" ht="40.5">
      <c r="B401" s="2"/>
      <c r="C401" s="2"/>
      <c r="D401" s="2" t="s">
        <v>193</v>
      </c>
      <c r="E401" s="157"/>
      <c r="F401" s="157"/>
      <c r="G401" s="2" t="s">
        <v>769</v>
      </c>
      <c r="H401" s="2" t="s">
        <v>768</v>
      </c>
    </row>
    <row r="402" spans="2:8" ht="27">
      <c r="B402" s="2"/>
      <c r="C402" s="2"/>
      <c r="D402" s="2" t="s">
        <v>109</v>
      </c>
      <c r="E402" s="157"/>
      <c r="F402" s="157"/>
      <c r="G402" s="2" t="s">
        <v>772</v>
      </c>
      <c r="H402" s="2" t="s">
        <v>771</v>
      </c>
    </row>
    <row r="403" spans="2:8" ht="27">
      <c r="B403" s="2"/>
      <c r="C403" s="2"/>
      <c r="D403" s="2" t="s">
        <v>109</v>
      </c>
      <c r="E403" s="157"/>
      <c r="F403" s="157"/>
      <c r="G403" s="2" t="s">
        <v>774</v>
      </c>
      <c r="H403" s="2" t="s">
        <v>773</v>
      </c>
    </row>
    <row r="404" spans="2:8" ht="27">
      <c r="B404" s="2"/>
      <c r="C404" s="2"/>
      <c r="D404" s="2" t="s">
        <v>109</v>
      </c>
      <c r="E404" s="157"/>
      <c r="F404" s="157"/>
      <c r="G404" s="2" t="s">
        <v>777</v>
      </c>
      <c r="H404" s="2" t="s">
        <v>776</v>
      </c>
    </row>
    <row r="405" spans="2:8" ht="27">
      <c r="B405" s="2"/>
      <c r="C405" s="2"/>
      <c r="D405" s="2" t="s">
        <v>109</v>
      </c>
      <c r="E405" s="157"/>
      <c r="F405" s="157"/>
      <c r="G405" s="2"/>
      <c r="H405" s="2"/>
    </row>
    <row r="406" spans="2:8" ht="27">
      <c r="B406" s="2"/>
      <c r="C406" s="2"/>
      <c r="D406" s="2" t="s">
        <v>109</v>
      </c>
      <c r="E406" s="157"/>
      <c r="F406" s="157"/>
      <c r="G406" s="2" t="s">
        <v>780</v>
      </c>
      <c r="H406" s="2" t="s">
        <v>779</v>
      </c>
    </row>
    <row r="407" spans="2:8" ht="27">
      <c r="B407" s="2"/>
      <c r="C407" s="2"/>
      <c r="D407" s="2" t="s">
        <v>109</v>
      </c>
      <c r="E407" s="157"/>
      <c r="F407" s="157"/>
      <c r="G407" s="2"/>
      <c r="H407" s="2"/>
    </row>
    <row r="408" spans="2:8" ht="27">
      <c r="B408" s="2"/>
      <c r="C408" s="2"/>
      <c r="D408" s="2" t="s">
        <v>109</v>
      </c>
      <c r="E408" s="157"/>
      <c r="F408" s="157"/>
      <c r="G408" s="2"/>
      <c r="H408" s="2"/>
    </row>
    <row r="409" spans="2:8" ht="27">
      <c r="B409" s="2"/>
      <c r="C409" s="2"/>
      <c r="D409" s="2" t="s">
        <v>109</v>
      </c>
      <c r="E409" s="157"/>
      <c r="F409" s="157"/>
      <c r="G409" s="2" t="s">
        <v>782</v>
      </c>
      <c r="H409" s="2" t="s">
        <v>781</v>
      </c>
    </row>
    <row r="410" spans="2:8" ht="40.5">
      <c r="B410" s="2"/>
      <c r="C410" s="2"/>
      <c r="D410" s="2" t="s">
        <v>258</v>
      </c>
      <c r="E410" s="157"/>
      <c r="F410" s="157"/>
      <c r="G410" s="2" t="s">
        <v>784</v>
      </c>
      <c r="H410" s="2" t="s">
        <v>783</v>
      </c>
    </row>
    <row r="411" spans="2:8" ht="40.5">
      <c r="B411" s="2"/>
      <c r="C411" s="2"/>
      <c r="D411" s="2" t="s">
        <v>258</v>
      </c>
      <c r="E411" s="157"/>
      <c r="F411" s="157"/>
      <c r="G411" s="2" t="s">
        <v>785</v>
      </c>
      <c r="H411" s="2" t="s">
        <v>51</v>
      </c>
    </row>
    <row r="412" spans="2:8" ht="40.5">
      <c r="B412" s="2"/>
      <c r="C412" s="2"/>
      <c r="D412" s="2" t="s">
        <v>258</v>
      </c>
      <c r="E412" s="157"/>
      <c r="F412" s="157"/>
      <c r="G412" s="2" t="s">
        <v>786</v>
      </c>
      <c r="H412" s="2" t="s">
        <v>67</v>
      </c>
    </row>
    <row r="413" spans="2:8" ht="40.5">
      <c r="B413" s="2"/>
      <c r="C413" s="2"/>
      <c r="D413" s="2" t="s">
        <v>258</v>
      </c>
      <c r="E413" s="157"/>
      <c r="F413" s="157"/>
      <c r="G413" s="2" t="s">
        <v>787</v>
      </c>
      <c r="H413" s="2" t="s">
        <v>71</v>
      </c>
    </row>
    <row r="414" spans="2:8" ht="40.5">
      <c r="B414" s="2"/>
      <c r="C414" s="2"/>
      <c r="D414" s="2" t="s">
        <v>258</v>
      </c>
      <c r="E414" s="157"/>
      <c r="F414" s="157"/>
      <c r="G414" s="2"/>
      <c r="H414" s="2"/>
    </row>
    <row r="415" spans="2:8" ht="40.5">
      <c r="B415" s="2"/>
      <c r="C415" s="2"/>
      <c r="D415" s="2" t="s">
        <v>258</v>
      </c>
      <c r="E415" s="157"/>
      <c r="F415" s="157"/>
      <c r="G415" s="2" t="s">
        <v>789</v>
      </c>
      <c r="H415" s="2" t="s">
        <v>788</v>
      </c>
    </row>
    <row r="416" spans="2:8" ht="54">
      <c r="B416" s="2"/>
      <c r="C416" s="2"/>
      <c r="D416" s="2" t="s">
        <v>101</v>
      </c>
      <c r="E416" s="157"/>
      <c r="F416" s="157"/>
      <c r="G416" s="2" t="s">
        <v>791</v>
      </c>
      <c r="H416" s="2" t="s">
        <v>790</v>
      </c>
    </row>
    <row r="417" spans="2:8" ht="54">
      <c r="B417" s="2"/>
      <c r="C417" s="2"/>
      <c r="D417" s="2" t="s">
        <v>101</v>
      </c>
      <c r="E417" s="157"/>
      <c r="F417" s="157"/>
      <c r="G417" s="2"/>
      <c r="H417" s="2"/>
    </row>
    <row r="418" spans="2:8" ht="54">
      <c r="B418" s="2"/>
      <c r="C418" s="2"/>
      <c r="D418" s="2" t="s">
        <v>101</v>
      </c>
      <c r="E418" s="157"/>
      <c r="F418" s="157"/>
      <c r="G418" s="2" t="s">
        <v>793</v>
      </c>
      <c r="H418" s="2" t="s">
        <v>792</v>
      </c>
    </row>
    <row r="419" spans="2:8" ht="54">
      <c r="B419" s="2"/>
      <c r="C419" s="2"/>
      <c r="D419" s="2" t="s">
        <v>101</v>
      </c>
      <c r="E419" s="157"/>
      <c r="F419" s="157"/>
      <c r="G419" s="2" t="s">
        <v>795</v>
      </c>
      <c r="H419" s="2" t="s">
        <v>794</v>
      </c>
    </row>
    <row r="420" spans="2:8" ht="54">
      <c r="B420" s="2"/>
      <c r="C420" s="2"/>
      <c r="D420" s="2" t="s">
        <v>101</v>
      </c>
      <c r="E420" s="157"/>
      <c r="F420" s="157"/>
      <c r="G420" s="2" t="s">
        <v>797</v>
      </c>
      <c r="H420" s="2" t="s">
        <v>796</v>
      </c>
    </row>
    <row r="421" spans="2:8" ht="54">
      <c r="B421" s="2"/>
      <c r="C421" s="2"/>
      <c r="D421" s="2" t="s">
        <v>101</v>
      </c>
      <c r="E421" s="157"/>
      <c r="F421" s="157"/>
      <c r="G421" s="2" t="s">
        <v>799</v>
      </c>
      <c r="H421" s="2" t="s">
        <v>798</v>
      </c>
    </row>
    <row r="422" spans="2:8" ht="54">
      <c r="B422" s="2"/>
      <c r="C422" s="2"/>
      <c r="D422" s="2" t="s">
        <v>101</v>
      </c>
      <c r="E422" s="157"/>
      <c r="F422" s="157"/>
      <c r="G422" s="2" t="s">
        <v>801</v>
      </c>
      <c r="H422" s="2" t="s">
        <v>800</v>
      </c>
    </row>
    <row r="423" spans="2:8" ht="54">
      <c r="B423" s="2"/>
      <c r="C423" s="2"/>
      <c r="D423" s="2" t="s">
        <v>101</v>
      </c>
      <c r="E423" s="157"/>
      <c r="F423" s="157"/>
      <c r="G423" s="2"/>
      <c r="H423" s="2"/>
    </row>
    <row r="424" spans="2:8" ht="54">
      <c r="B424" s="2"/>
      <c r="C424" s="2"/>
      <c r="D424" s="2" t="s">
        <v>101</v>
      </c>
      <c r="E424" s="157"/>
      <c r="F424" s="157"/>
      <c r="G424" s="2" t="s">
        <v>802</v>
      </c>
      <c r="H424" s="2" t="s">
        <v>51</v>
      </c>
    </row>
    <row r="425" spans="2:8" ht="54">
      <c r="B425" s="2"/>
      <c r="C425" s="2"/>
      <c r="D425" s="2" t="s">
        <v>101</v>
      </c>
      <c r="E425" s="157"/>
      <c r="F425" s="157"/>
      <c r="G425" s="2" t="s">
        <v>803</v>
      </c>
      <c r="H425" s="2" t="s">
        <v>71</v>
      </c>
    </row>
    <row r="426" spans="2:8" ht="54">
      <c r="B426" s="2"/>
      <c r="C426" s="2"/>
      <c r="D426" s="2" t="s">
        <v>101</v>
      </c>
      <c r="E426" s="157"/>
      <c r="F426" s="157"/>
      <c r="G426" s="2" t="s">
        <v>805</v>
      </c>
      <c r="H426" s="2" t="s">
        <v>804</v>
      </c>
    </row>
    <row r="427" spans="2:8" ht="54">
      <c r="B427" s="2"/>
      <c r="C427" s="2"/>
      <c r="D427" s="2" t="s">
        <v>101</v>
      </c>
      <c r="E427" s="157"/>
      <c r="F427" s="157"/>
      <c r="G427" s="2" t="s">
        <v>807</v>
      </c>
      <c r="H427" s="2" t="s">
        <v>806</v>
      </c>
    </row>
    <row r="428" spans="2:8" ht="54">
      <c r="B428" s="2"/>
      <c r="C428" s="2"/>
      <c r="D428" s="2" t="s">
        <v>101</v>
      </c>
      <c r="E428" s="157"/>
      <c r="F428" s="157"/>
      <c r="G428" s="2" t="s">
        <v>809</v>
      </c>
      <c r="H428" s="2" t="s">
        <v>808</v>
      </c>
    </row>
    <row r="429" spans="2:8" ht="54">
      <c r="B429" s="2"/>
      <c r="C429" s="2"/>
      <c r="D429" s="2" t="s">
        <v>101</v>
      </c>
      <c r="E429" s="157"/>
      <c r="F429" s="157"/>
      <c r="G429" s="2" t="s">
        <v>811</v>
      </c>
      <c r="H429" s="2" t="s">
        <v>810</v>
      </c>
    </row>
    <row r="430" spans="2:8" ht="54">
      <c r="B430" s="2"/>
      <c r="C430" s="2"/>
      <c r="D430" s="2" t="s">
        <v>101</v>
      </c>
      <c r="E430" s="157"/>
      <c r="F430" s="157"/>
      <c r="G430" s="2" t="s">
        <v>813</v>
      </c>
      <c r="H430" s="2" t="s">
        <v>812</v>
      </c>
    </row>
    <row r="431" spans="2:8" ht="54">
      <c r="B431" s="2"/>
      <c r="C431" s="2"/>
      <c r="D431" s="2" t="s">
        <v>101</v>
      </c>
      <c r="E431" s="157"/>
      <c r="F431" s="157"/>
      <c r="G431" s="2" t="s">
        <v>815</v>
      </c>
      <c r="H431" s="2" t="s">
        <v>814</v>
      </c>
    </row>
    <row r="432" spans="2:8" ht="54">
      <c r="B432" s="2"/>
      <c r="C432" s="2"/>
      <c r="D432" s="2" t="s">
        <v>101</v>
      </c>
      <c r="E432" s="157"/>
      <c r="F432" s="157"/>
      <c r="G432" s="2"/>
      <c r="H432" s="2"/>
    </row>
    <row r="433" spans="2:8" ht="40.5">
      <c r="B433" s="2"/>
      <c r="C433" s="2"/>
      <c r="D433" s="2" t="s">
        <v>178</v>
      </c>
      <c r="E433" s="157"/>
      <c r="F433" s="157"/>
      <c r="G433" s="2" t="s">
        <v>817</v>
      </c>
      <c r="H433" s="2" t="s">
        <v>816</v>
      </c>
    </row>
    <row r="434" spans="2:8" ht="40.5">
      <c r="B434" s="2"/>
      <c r="C434" s="2"/>
      <c r="D434" s="2" t="s">
        <v>178</v>
      </c>
      <c r="E434" s="157"/>
      <c r="F434" s="157"/>
      <c r="G434" s="2" t="s">
        <v>818</v>
      </c>
      <c r="H434" s="2" t="s">
        <v>71</v>
      </c>
    </row>
    <row r="435" spans="2:8" ht="40.5">
      <c r="B435" s="2"/>
      <c r="C435" s="2"/>
      <c r="D435" s="2" t="s">
        <v>178</v>
      </c>
      <c r="E435" s="157"/>
      <c r="F435" s="157"/>
      <c r="G435" s="2"/>
      <c r="H435" s="2"/>
    </row>
    <row r="436" spans="2:8" ht="40.5">
      <c r="B436" s="2"/>
      <c r="C436" s="2"/>
      <c r="D436" s="2" t="s">
        <v>178</v>
      </c>
      <c r="E436" s="157"/>
      <c r="F436" s="157"/>
      <c r="G436" s="2"/>
      <c r="H436" s="2"/>
    </row>
    <row r="437" spans="2:8" ht="40.5">
      <c r="B437" s="2"/>
      <c r="C437" s="2"/>
      <c r="D437" s="2" t="s">
        <v>155</v>
      </c>
      <c r="E437" s="157"/>
      <c r="F437" s="157"/>
      <c r="G437" s="2" t="s">
        <v>820</v>
      </c>
      <c r="H437" s="2" t="s">
        <v>819</v>
      </c>
    </row>
    <row r="438" spans="2:8" ht="40.5">
      <c r="B438" s="2"/>
      <c r="C438" s="2"/>
      <c r="D438" s="2" t="s">
        <v>155</v>
      </c>
      <c r="E438" s="157"/>
      <c r="F438" s="157"/>
      <c r="G438" s="2" t="s">
        <v>824</v>
      </c>
      <c r="H438" s="2" t="s">
        <v>823</v>
      </c>
    </row>
    <row r="439" spans="2:8" ht="40.5">
      <c r="B439" s="2"/>
      <c r="C439" s="2"/>
      <c r="D439" s="2" t="s">
        <v>155</v>
      </c>
      <c r="E439" s="157"/>
      <c r="F439" s="157"/>
      <c r="G439" s="2" t="s">
        <v>825</v>
      </c>
      <c r="H439" s="2" t="s">
        <v>71</v>
      </c>
    </row>
    <row r="440" spans="2:8" ht="40.5">
      <c r="B440" s="2"/>
      <c r="C440" s="2"/>
      <c r="D440" s="2" t="s">
        <v>155</v>
      </c>
      <c r="E440" s="157"/>
      <c r="F440" s="157"/>
      <c r="G440" s="2" t="s">
        <v>827</v>
      </c>
      <c r="H440" s="2" t="s">
        <v>826</v>
      </c>
    </row>
    <row r="441" spans="2:8" ht="40.5">
      <c r="B441" s="2"/>
      <c r="C441" s="2"/>
      <c r="D441" s="2" t="s">
        <v>155</v>
      </c>
      <c r="E441" s="157"/>
      <c r="F441" s="157"/>
      <c r="G441" s="2" t="s">
        <v>829</v>
      </c>
      <c r="H441" s="2" t="s">
        <v>828</v>
      </c>
    </row>
    <row r="442" spans="2:8" ht="40.5">
      <c r="B442" s="2"/>
      <c r="C442" s="2"/>
      <c r="D442" s="2" t="s">
        <v>155</v>
      </c>
      <c r="E442" s="157"/>
      <c r="F442" s="157"/>
      <c r="G442" s="2" t="s">
        <v>831</v>
      </c>
      <c r="H442" s="2" t="s">
        <v>830</v>
      </c>
    </row>
    <row r="443" spans="2:8" ht="40.5">
      <c r="B443" s="2"/>
      <c r="C443" s="2"/>
      <c r="D443" s="2" t="s">
        <v>155</v>
      </c>
      <c r="E443" s="157"/>
      <c r="F443" s="157"/>
      <c r="G443" s="2" t="s">
        <v>833</v>
      </c>
      <c r="H443" s="2" t="s">
        <v>832</v>
      </c>
    </row>
    <row r="444" spans="2:8" ht="40.5">
      <c r="B444" s="2"/>
      <c r="C444" s="2"/>
      <c r="D444" s="2" t="s">
        <v>155</v>
      </c>
      <c r="E444" s="157"/>
      <c r="F444" s="157"/>
      <c r="G444" s="2" t="s">
        <v>822</v>
      </c>
      <c r="H444" s="2" t="s">
        <v>821</v>
      </c>
    </row>
    <row r="445" spans="2:8" ht="40.5">
      <c r="B445" s="2"/>
      <c r="C445" s="2"/>
      <c r="D445" s="2" t="s">
        <v>155</v>
      </c>
      <c r="E445" s="157"/>
      <c r="F445" s="157"/>
      <c r="G445" s="2" t="s">
        <v>835</v>
      </c>
      <c r="H445" s="2" t="s">
        <v>834</v>
      </c>
    </row>
    <row r="446" spans="2:8" ht="40.5">
      <c r="B446" s="2"/>
      <c r="C446" s="2"/>
      <c r="D446" s="2" t="s">
        <v>155</v>
      </c>
      <c r="E446" s="157"/>
      <c r="F446" s="157"/>
      <c r="G446" s="2" t="s">
        <v>837</v>
      </c>
      <c r="H446" s="2" t="s">
        <v>836</v>
      </c>
    </row>
    <row r="447" spans="2:8" ht="40.5">
      <c r="B447" s="2"/>
      <c r="C447" s="2"/>
      <c r="D447" s="2" t="s">
        <v>155</v>
      </c>
      <c r="E447" s="157"/>
      <c r="F447" s="157"/>
      <c r="G447" s="2" t="s">
        <v>839</v>
      </c>
      <c r="H447" s="2" t="s">
        <v>838</v>
      </c>
    </row>
    <row r="448" spans="2:8" ht="40.5">
      <c r="B448" s="2"/>
      <c r="C448" s="2"/>
      <c r="D448" s="2" t="s">
        <v>155</v>
      </c>
      <c r="E448" s="157"/>
      <c r="F448" s="157"/>
      <c r="G448" s="2"/>
      <c r="H448" s="2"/>
    </row>
    <row r="449" spans="2:8" ht="40.5">
      <c r="B449" s="2"/>
      <c r="C449" s="2"/>
      <c r="D449" s="2" t="s">
        <v>155</v>
      </c>
      <c r="E449" s="157"/>
      <c r="F449" s="157"/>
      <c r="G449" s="2" t="s">
        <v>841</v>
      </c>
      <c r="H449" s="2" t="s">
        <v>840</v>
      </c>
    </row>
    <row r="450" spans="2:8" ht="40.5">
      <c r="B450" s="2"/>
      <c r="C450" s="2"/>
      <c r="D450" s="2" t="s">
        <v>155</v>
      </c>
      <c r="E450" s="157"/>
      <c r="F450" s="157"/>
      <c r="G450" s="2" t="s">
        <v>843</v>
      </c>
      <c r="H450" s="2" t="s">
        <v>842</v>
      </c>
    </row>
    <row r="451" spans="2:8" ht="40.5">
      <c r="B451" s="2"/>
      <c r="C451" s="2"/>
      <c r="D451" s="2" t="s">
        <v>155</v>
      </c>
      <c r="E451" s="157"/>
      <c r="F451" s="157"/>
      <c r="G451" s="2" t="s">
        <v>845</v>
      </c>
      <c r="H451" s="2" t="s">
        <v>844</v>
      </c>
    </row>
    <row r="452" spans="2:8" ht="40.5">
      <c r="B452" s="2"/>
      <c r="C452" s="2"/>
      <c r="D452" s="2" t="s">
        <v>155</v>
      </c>
      <c r="E452" s="157"/>
      <c r="F452" s="157"/>
      <c r="G452" s="2" t="s">
        <v>847</v>
      </c>
      <c r="H452" s="2" t="s">
        <v>846</v>
      </c>
    </row>
    <row r="453" spans="2:8" ht="40.5">
      <c r="B453" s="2"/>
      <c r="C453" s="2"/>
      <c r="D453" s="2" t="s">
        <v>155</v>
      </c>
      <c r="E453" s="157"/>
      <c r="F453" s="157"/>
      <c r="G453" s="2" t="s">
        <v>849</v>
      </c>
      <c r="H453" s="2" t="s">
        <v>848</v>
      </c>
    </row>
    <row r="454" spans="2:8" ht="81">
      <c r="B454" s="2"/>
      <c r="C454" s="2"/>
      <c r="D454" s="2" t="s">
        <v>148</v>
      </c>
      <c r="E454" s="157"/>
      <c r="F454" s="157"/>
      <c r="G454" s="2"/>
      <c r="H454" s="2"/>
    </row>
    <row r="455" spans="2:8" ht="81">
      <c r="B455" s="2"/>
      <c r="C455" s="2"/>
      <c r="D455" s="2" t="s">
        <v>148</v>
      </c>
      <c r="E455" s="157"/>
      <c r="F455" s="157"/>
      <c r="G455" s="2" t="s">
        <v>853</v>
      </c>
      <c r="H455" s="2" t="s">
        <v>852</v>
      </c>
    </row>
    <row r="456" spans="2:8" ht="81">
      <c r="B456" s="2"/>
      <c r="C456" s="2"/>
      <c r="D456" s="2" t="s">
        <v>148</v>
      </c>
      <c r="E456" s="157"/>
      <c r="F456" s="157"/>
      <c r="G456" s="2" t="s">
        <v>855</v>
      </c>
      <c r="H456" s="2" t="s">
        <v>854</v>
      </c>
    </row>
    <row r="457" spans="2:8" ht="81">
      <c r="B457" s="2"/>
      <c r="C457" s="2"/>
      <c r="D457" s="2" t="s">
        <v>148</v>
      </c>
      <c r="E457" s="157"/>
      <c r="F457" s="157"/>
      <c r="G457" s="2"/>
      <c r="H457" s="2"/>
    </row>
    <row r="458" spans="2:8" ht="81">
      <c r="B458" s="2"/>
      <c r="C458" s="2"/>
      <c r="D458" s="2" t="s">
        <v>148</v>
      </c>
      <c r="E458" s="157"/>
      <c r="F458" s="157"/>
      <c r="G458" s="2" t="s">
        <v>857</v>
      </c>
      <c r="H458" s="2" t="s">
        <v>856</v>
      </c>
    </row>
    <row r="459" spans="2:8" ht="81">
      <c r="B459" s="2"/>
      <c r="C459" s="2"/>
      <c r="D459" s="2" t="s">
        <v>148</v>
      </c>
      <c r="E459" s="157"/>
      <c r="F459" s="157"/>
      <c r="G459" s="2" t="s">
        <v>859</v>
      </c>
      <c r="H459" s="2" t="s">
        <v>858</v>
      </c>
    </row>
    <row r="460" spans="2:8" ht="81">
      <c r="B460" s="2"/>
      <c r="C460" s="2"/>
      <c r="D460" s="2" t="s">
        <v>148</v>
      </c>
      <c r="E460" s="157"/>
      <c r="F460" s="157"/>
      <c r="G460" s="2" t="s">
        <v>861</v>
      </c>
      <c r="H460" s="2" t="s">
        <v>860</v>
      </c>
    </row>
    <row r="461" spans="2:8" ht="54">
      <c r="B461" s="2"/>
      <c r="C461" s="2"/>
      <c r="D461" s="2" t="s">
        <v>158</v>
      </c>
      <c r="E461" s="157"/>
      <c r="F461" s="157"/>
      <c r="G461" s="2"/>
      <c r="H461" s="2"/>
    </row>
    <row r="462" spans="2:8" ht="54">
      <c r="B462" s="2"/>
      <c r="C462" s="2"/>
      <c r="D462" s="2" t="s">
        <v>158</v>
      </c>
      <c r="E462" s="157"/>
      <c r="F462" s="157"/>
      <c r="G462" s="2"/>
      <c r="H462" s="2"/>
    </row>
    <row r="463" spans="2:8" ht="54">
      <c r="B463" s="2"/>
      <c r="C463" s="2"/>
      <c r="D463" s="2" t="s">
        <v>158</v>
      </c>
      <c r="E463" s="157"/>
      <c r="F463" s="157"/>
      <c r="G463" s="2" t="s">
        <v>863</v>
      </c>
      <c r="H463" s="2" t="s">
        <v>862</v>
      </c>
    </row>
    <row r="464" spans="2:8" ht="54">
      <c r="B464" s="2"/>
      <c r="C464" s="2"/>
      <c r="D464" s="2" t="s">
        <v>158</v>
      </c>
      <c r="E464" s="157"/>
      <c r="F464" s="157"/>
      <c r="G464" s="2"/>
      <c r="H464" s="2"/>
    </row>
    <row r="465" spans="2:8" ht="54">
      <c r="B465" s="2"/>
      <c r="C465" s="2"/>
      <c r="D465" s="2" t="s">
        <v>158</v>
      </c>
      <c r="E465" s="157"/>
      <c r="F465" s="157"/>
      <c r="G465" s="2" t="s">
        <v>865</v>
      </c>
      <c r="H465" s="2" t="s">
        <v>864</v>
      </c>
    </row>
    <row r="466" spans="2:8" ht="40.5">
      <c r="B466" s="2"/>
      <c r="C466" s="2"/>
      <c r="D466" s="2" t="s">
        <v>162</v>
      </c>
      <c r="E466" s="157"/>
      <c r="F466" s="157"/>
      <c r="G466" s="2" t="s">
        <v>851</v>
      </c>
      <c r="H466" s="2" t="s">
        <v>850</v>
      </c>
    </row>
    <row r="467" spans="2:8" ht="40.5">
      <c r="B467" s="2"/>
      <c r="C467" s="2"/>
      <c r="D467" s="2" t="s">
        <v>162</v>
      </c>
      <c r="E467" s="157"/>
      <c r="F467" s="157"/>
      <c r="G467" s="2"/>
      <c r="H467" s="2"/>
    </row>
    <row r="468" spans="2:8" ht="40.5">
      <c r="B468" s="2"/>
      <c r="C468" s="2"/>
      <c r="D468" s="2" t="s">
        <v>162</v>
      </c>
      <c r="E468" s="157"/>
      <c r="F468" s="157"/>
      <c r="G468" s="2"/>
      <c r="H468" s="2"/>
    </row>
    <row r="469" spans="2:8" ht="40.5">
      <c r="B469" s="2"/>
      <c r="C469" s="2"/>
      <c r="D469" s="2" t="s">
        <v>162</v>
      </c>
      <c r="E469" s="157"/>
      <c r="F469" s="157"/>
      <c r="G469" s="2" t="s">
        <v>867</v>
      </c>
      <c r="H469" s="2" t="s">
        <v>866</v>
      </c>
    </row>
    <row r="470" spans="2:8" ht="40.5">
      <c r="B470" s="2"/>
      <c r="C470" s="2"/>
      <c r="D470" s="2" t="s">
        <v>162</v>
      </c>
      <c r="E470" s="157"/>
      <c r="F470" s="157"/>
      <c r="G470" s="2" t="s">
        <v>869</v>
      </c>
      <c r="H470" s="2" t="s">
        <v>868</v>
      </c>
    </row>
    <row r="471" spans="2:8" ht="40.5">
      <c r="B471" s="2"/>
      <c r="C471" s="2"/>
      <c r="D471" s="2" t="s">
        <v>162</v>
      </c>
      <c r="E471" s="157"/>
      <c r="F471" s="157"/>
      <c r="G471" s="2" t="s">
        <v>871</v>
      </c>
      <c r="H471" s="2" t="s">
        <v>870</v>
      </c>
    </row>
    <row r="472" spans="2:8" ht="40.5">
      <c r="B472" s="2"/>
      <c r="C472" s="2"/>
      <c r="D472" s="2" t="s">
        <v>165</v>
      </c>
      <c r="E472" s="157"/>
      <c r="F472" s="157"/>
      <c r="G472" s="2"/>
      <c r="H472" s="2"/>
    </row>
    <row r="473" spans="2:8" ht="40.5">
      <c r="B473" s="2"/>
      <c r="C473" s="2"/>
      <c r="D473" s="2" t="s">
        <v>165</v>
      </c>
      <c r="E473" s="157"/>
      <c r="F473" s="157"/>
      <c r="G473" s="2" t="s">
        <v>873</v>
      </c>
      <c r="H473" s="2" t="s">
        <v>872</v>
      </c>
    </row>
    <row r="474" spans="2:8" ht="40.5">
      <c r="B474" s="2"/>
      <c r="C474" s="2"/>
      <c r="D474" s="2" t="s">
        <v>165</v>
      </c>
      <c r="E474" s="157"/>
      <c r="F474" s="157"/>
      <c r="G474" s="2" t="s">
        <v>875</v>
      </c>
      <c r="H474" s="2" t="s">
        <v>874</v>
      </c>
    </row>
    <row r="475" spans="2:8" ht="40.5">
      <c r="B475" s="2"/>
      <c r="C475" s="2"/>
      <c r="D475" s="2" t="s">
        <v>165</v>
      </c>
      <c r="E475" s="157"/>
      <c r="F475" s="157"/>
      <c r="G475" s="2" t="s">
        <v>877</v>
      </c>
      <c r="H475" s="2" t="s">
        <v>876</v>
      </c>
    </row>
    <row r="476" spans="2:8" ht="40.5">
      <c r="B476" s="2"/>
      <c r="C476" s="2"/>
      <c r="D476" s="2" t="s">
        <v>165</v>
      </c>
      <c r="E476" s="157"/>
      <c r="F476" s="157"/>
      <c r="G476" s="2" t="s">
        <v>878</v>
      </c>
      <c r="H476" s="2" t="s">
        <v>67</v>
      </c>
    </row>
    <row r="477" spans="2:8" ht="40.5">
      <c r="B477" s="2"/>
      <c r="C477" s="2"/>
      <c r="D477" s="2" t="s">
        <v>165</v>
      </c>
      <c r="E477" s="157"/>
      <c r="F477" s="157"/>
      <c r="G477" s="2" t="s">
        <v>880</v>
      </c>
      <c r="H477" s="2" t="s">
        <v>879</v>
      </c>
    </row>
    <row r="478" spans="2:8" ht="40.5">
      <c r="B478" s="2"/>
      <c r="C478" s="2"/>
      <c r="D478" s="2" t="s">
        <v>165</v>
      </c>
      <c r="E478" s="157"/>
      <c r="F478" s="157"/>
      <c r="G478" s="2" t="s">
        <v>881</v>
      </c>
      <c r="H478" s="2" t="s">
        <v>71</v>
      </c>
    </row>
    <row r="479" spans="2:8" ht="40.5">
      <c r="B479" s="2"/>
      <c r="C479" s="2"/>
      <c r="D479" s="2" t="s">
        <v>165</v>
      </c>
      <c r="E479" s="157"/>
      <c r="F479" s="157"/>
      <c r="G479" s="2"/>
      <c r="H479" s="2"/>
    </row>
    <row r="480" spans="2:8">
      <c r="B480" s="2"/>
      <c r="C480" s="2" t="s">
        <v>52</v>
      </c>
      <c r="D480" s="2" t="s">
        <v>52</v>
      </c>
      <c r="E480" s="2" t="s">
        <v>52</v>
      </c>
      <c r="F480" s="2" t="s">
        <v>52</v>
      </c>
      <c r="G480" s="2" t="s">
        <v>52</v>
      </c>
      <c r="H480" s="2" t="s">
        <v>52</v>
      </c>
    </row>
  </sheetData>
  <sheetProtection algorithmName="SHA-512" hashValue="hhr5ehYLfrZ5CAGNwGIunLc03JSvkbOkgaeyQVgAhquJA471wtYESptcgrEz6gJ2o70v2Cpq6lxNAu/0JLc7fw==" saltValue="HE06tpT6iYhyMCnagd7lIw==" spinCount="100000" selectLockedCells="1" autoFilter="0" selectUnlockedCells="1"/>
  <sortState xmlns:xlrd2="http://schemas.microsoft.com/office/spreadsheetml/2017/richdata2" ref="AU4:AU5">
    <sortCondition ref="AU3"/>
  </sortState>
  <mergeCells count="50">
    <mergeCell ref="M1:M2"/>
    <mergeCell ref="P1:S1"/>
    <mergeCell ref="T1:AE1"/>
    <mergeCell ref="O1:O2"/>
    <mergeCell ref="A1:A2"/>
    <mergeCell ref="B1:B2"/>
    <mergeCell ref="E1:E2"/>
    <mergeCell ref="F1:F2"/>
    <mergeCell ref="G1:G2"/>
    <mergeCell ref="H1:H2"/>
    <mergeCell ref="I1:I2"/>
    <mergeCell ref="J1:J2"/>
    <mergeCell ref="K1:K2"/>
    <mergeCell ref="L1:L2"/>
    <mergeCell ref="D1:D2"/>
    <mergeCell ref="C1:C2"/>
    <mergeCell ref="AK1:AK2"/>
    <mergeCell ref="AL1:AL2"/>
    <mergeCell ref="AM1:AM2"/>
    <mergeCell ref="N1:N2"/>
    <mergeCell ref="AF1:AF2"/>
    <mergeCell ref="AG1:AG2"/>
    <mergeCell ref="AH1:AH2"/>
    <mergeCell ref="AI1:AI2"/>
    <mergeCell ref="AJ1:AJ2"/>
    <mergeCell ref="BA1:BA2"/>
    <mergeCell ref="AW1:AW2"/>
    <mergeCell ref="AT1:AT2"/>
    <mergeCell ref="AN1:AN2"/>
    <mergeCell ref="AO1:AO2"/>
    <mergeCell ref="AP1:AP2"/>
    <mergeCell ref="AQ1:AQ2"/>
    <mergeCell ref="AR1:AR2"/>
    <mergeCell ref="AS1:AS2"/>
    <mergeCell ref="AU1:AU2"/>
    <mergeCell ref="AV1:AV2"/>
    <mergeCell ref="AX1:AX2"/>
    <mergeCell ref="AY1:AY2"/>
    <mergeCell ref="AZ1:AZ2"/>
    <mergeCell ref="BM1:BM2"/>
    <mergeCell ref="BB1:BB2"/>
    <mergeCell ref="BC1:BC2"/>
    <mergeCell ref="BD1:BD2"/>
    <mergeCell ref="BF1:BF2"/>
    <mergeCell ref="BG1:BG2"/>
    <mergeCell ref="BH1:BH2"/>
    <mergeCell ref="BI1:BI2"/>
    <mergeCell ref="BJ1:BJ2"/>
    <mergeCell ref="BK1:BK2"/>
    <mergeCell ref="BL1:BL2"/>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AF3FB-A975-40E4-A8CF-B93E8E3905BC}">
  <dimension ref="A1:C481"/>
  <sheetViews>
    <sheetView topLeftCell="A126" workbookViewId="0">
      <selection activeCell="A126" sqref="A1:B1048576"/>
    </sheetView>
  </sheetViews>
  <sheetFormatPr baseColWidth="10" defaultRowHeight="15"/>
  <cols>
    <col min="1" max="1" width="28.42578125" style="8" customWidth="1"/>
    <col min="2" max="2" width="18.42578125" style="8" customWidth="1"/>
    <col min="3" max="3" width="21.140625" style="8" bestFit="1" customWidth="1"/>
  </cols>
  <sheetData>
    <row r="1" spans="1:3">
      <c r="A1" s="6" t="s">
        <v>57</v>
      </c>
      <c r="B1" s="6" t="s">
        <v>58</v>
      </c>
      <c r="C1" s="6"/>
    </row>
    <row r="2" spans="1:3">
      <c r="A2" s="9" t="s">
        <v>52</v>
      </c>
      <c r="B2" s="9" t="s">
        <v>52</v>
      </c>
      <c r="C2" s="92"/>
    </row>
    <row r="3" spans="1:3" ht="25.5">
      <c r="A3" s="9" t="s">
        <v>1446</v>
      </c>
      <c r="B3" s="9" t="s">
        <v>63</v>
      </c>
      <c r="C3" s="106"/>
    </row>
    <row r="4" spans="1:3">
      <c r="A4" s="9" t="s">
        <v>1447</v>
      </c>
      <c r="B4" s="9" t="s">
        <v>68</v>
      </c>
      <c r="C4" s="59"/>
    </row>
    <row r="5" spans="1:3">
      <c r="A5" s="9" t="s">
        <v>1448</v>
      </c>
      <c r="B5" s="9" t="s">
        <v>72</v>
      </c>
      <c r="C5" s="22"/>
    </row>
    <row r="6" spans="1:3" ht="51">
      <c r="A6" s="9" t="s">
        <v>1449</v>
      </c>
      <c r="B6" s="9" t="s">
        <v>76</v>
      </c>
      <c r="C6" s="55"/>
    </row>
    <row r="7" spans="1:3" ht="25.5">
      <c r="A7" s="9" t="s">
        <v>1450</v>
      </c>
      <c r="B7" s="9" t="s">
        <v>80</v>
      </c>
      <c r="C7" s="89"/>
    </row>
    <row r="8" spans="1:3">
      <c r="A8" s="9" t="s">
        <v>1451</v>
      </c>
      <c r="B8" s="9" t="s">
        <v>83</v>
      </c>
      <c r="C8" s="74"/>
    </row>
    <row r="9" spans="1:3">
      <c r="A9" s="18" t="s">
        <v>1452</v>
      </c>
      <c r="B9" s="18" t="s">
        <v>87</v>
      </c>
      <c r="C9" s="40"/>
    </row>
    <row r="10" spans="1:3">
      <c r="A10" s="18" t="s">
        <v>1448</v>
      </c>
      <c r="B10" s="18" t="s">
        <v>90</v>
      </c>
      <c r="C10" s="91"/>
    </row>
    <row r="11" spans="1:3">
      <c r="A11" s="18" t="s">
        <v>1453</v>
      </c>
      <c r="B11" s="18" t="s">
        <v>93</v>
      </c>
      <c r="C11" s="99"/>
    </row>
    <row r="12" spans="1:3" ht="25.5">
      <c r="A12" s="106" t="s">
        <v>1454</v>
      </c>
      <c r="B12" s="106" t="s">
        <v>97</v>
      </c>
      <c r="C12" s="55"/>
    </row>
    <row r="13" spans="1:3" ht="25.5">
      <c r="A13" s="106" t="s">
        <v>1455</v>
      </c>
      <c r="B13" s="106" t="s">
        <v>100</v>
      </c>
      <c r="C13" s="79"/>
    </row>
    <row r="14" spans="1:3" ht="25.5">
      <c r="A14" s="106" t="s">
        <v>1456</v>
      </c>
      <c r="B14" s="106" t="s">
        <v>104</v>
      </c>
      <c r="C14" s="60"/>
    </row>
    <row r="15" spans="1:3" ht="25.5">
      <c r="A15" s="106" t="s">
        <v>1457</v>
      </c>
      <c r="B15" s="106" t="s">
        <v>108</v>
      </c>
      <c r="C15" s="91"/>
    </row>
    <row r="16" spans="1:3" ht="25.5">
      <c r="A16" s="106" t="s">
        <v>1446</v>
      </c>
      <c r="B16" s="106" t="s">
        <v>110</v>
      </c>
      <c r="C16" s="99"/>
    </row>
    <row r="17" spans="1:3">
      <c r="A17" s="106" t="s">
        <v>1447</v>
      </c>
      <c r="B17" s="106" t="s">
        <v>112</v>
      </c>
      <c r="C17" s="113"/>
    </row>
    <row r="18" spans="1:3">
      <c r="A18" s="106" t="s">
        <v>1448</v>
      </c>
      <c r="B18" s="106" t="s">
        <v>115</v>
      </c>
      <c r="C18" s="45"/>
    </row>
    <row r="19" spans="1:3" ht="25.5">
      <c r="A19" s="106" t="s">
        <v>1458</v>
      </c>
      <c r="B19" s="106" t="s">
        <v>118</v>
      </c>
      <c r="C19" s="55"/>
    </row>
    <row r="20" spans="1:3" ht="25.5">
      <c r="A20" s="106" t="s">
        <v>1459</v>
      </c>
      <c r="B20" s="106" t="s">
        <v>121</v>
      </c>
      <c r="C20" s="40"/>
    </row>
    <row r="21" spans="1:3" ht="25.5">
      <c r="A21" s="106" t="s">
        <v>1460</v>
      </c>
      <c r="B21" s="106" t="s">
        <v>124</v>
      </c>
      <c r="C21" s="55"/>
    </row>
    <row r="22" spans="1:3">
      <c r="A22" s="106" t="s">
        <v>1461</v>
      </c>
      <c r="B22" s="106" t="s">
        <v>127</v>
      </c>
      <c r="C22" s="18"/>
    </row>
    <row r="23" spans="1:3" ht="25.5">
      <c r="A23" s="89" t="s">
        <v>1462</v>
      </c>
      <c r="B23" s="89" t="s">
        <v>130</v>
      </c>
      <c r="C23" s="55"/>
    </row>
    <row r="24" spans="1:3" ht="25.5">
      <c r="A24" s="89" t="s">
        <v>1463</v>
      </c>
      <c r="B24" s="89" t="s">
        <v>133</v>
      </c>
      <c r="C24" s="65"/>
    </row>
    <row r="25" spans="1:3">
      <c r="A25" s="96" t="s">
        <v>1448</v>
      </c>
      <c r="B25" s="96" t="s">
        <v>136</v>
      </c>
      <c r="C25" s="57"/>
    </row>
    <row r="26" spans="1:3">
      <c r="A26" s="95" t="s">
        <v>1464</v>
      </c>
      <c r="B26" s="95" t="s">
        <v>140</v>
      </c>
      <c r="C26" s="57"/>
    </row>
    <row r="27" spans="1:3" ht="25.5">
      <c r="A27" s="95" t="s">
        <v>1465</v>
      </c>
      <c r="B27" s="95" t="s">
        <v>144</v>
      </c>
      <c r="C27" s="99"/>
    </row>
    <row r="28" spans="1:3" ht="25.5">
      <c r="A28" s="95" t="s">
        <v>1466</v>
      </c>
      <c r="B28" s="95" t="s">
        <v>147</v>
      </c>
      <c r="C28" s="79"/>
    </row>
    <row r="29" spans="1:3">
      <c r="A29" s="95" t="s">
        <v>1467</v>
      </c>
      <c r="B29" s="95" t="s">
        <v>150</v>
      </c>
      <c r="C29" s="79"/>
    </row>
    <row r="30" spans="1:3" ht="25.5">
      <c r="A30" s="60" t="s">
        <v>1468</v>
      </c>
      <c r="B30" s="60" t="s">
        <v>154</v>
      </c>
      <c r="C30" s="47"/>
    </row>
    <row r="31" spans="1:3" ht="25.5">
      <c r="A31" s="60" t="s">
        <v>1469</v>
      </c>
      <c r="B31" s="60" t="s">
        <v>157</v>
      </c>
      <c r="C31" s="99"/>
    </row>
    <row r="32" spans="1:3">
      <c r="A32" s="60" t="s">
        <v>1470</v>
      </c>
      <c r="B32" s="60" t="s">
        <v>161</v>
      </c>
      <c r="C32" s="99"/>
    </row>
    <row r="33" spans="1:3" ht="25.5">
      <c r="A33" s="100" t="s">
        <v>1471</v>
      </c>
      <c r="B33" s="100" t="s">
        <v>164</v>
      </c>
      <c r="C33" s="45"/>
    </row>
    <row r="34" spans="1:3" ht="38.25">
      <c r="A34" s="100" t="s">
        <v>1472</v>
      </c>
      <c r="B34" s="100" t="s">
        <v>168</v>
      </c>
      <c r="C34" s="55"/>
    </row>
    <row r="35" spans="1:3" ht="51">
      <c r="A35" s="100" t="s">
        <v>1473</v>
      </c>
      <c r="B35" s="100" t="s">
        <v>171</v>
      </c>
      <c r="C35" s="98"/>
    </row>
    <row r="36" spans="1:3" ht="38.25">
      <c r="A36" s="100" t="s">
        <v>1474</v>
      </c>
      <c r="B36" s="100" t="s">
        <v>174</v>
      </c>
      <c r="C36" s="126"/>
    </row>
    <row r="37" spans="1:3" ht="25.5">
      <c r="A37" s="100" t="s">
        <v>1475</v>
      </c>
      <c r="B37" s="100" t="s">
        <v>177</v>
      </c>
      <c r="C37" s="60"/>
    </row>
    <row r="38" spans="1:3" ht="38.25">
      <c r="A38" s="100" t="s">
        <v>1476</v>
      </c>
      <c r="B38" s="100" t="s">
        <v>180</v>
      </c>
      <c r="C38" s="99"/>
    </row>
    <row r="39" spans="1:3" ht="25.5">
      <c r="A39" s="100" t="s">
        <v>1477</v>
      </c>
      <c r="B39" s="100" t="s">
        <v>183</v>
      </c>
      <c r="C39" s="73"/>
    </row>
    <row r="40" spans="1:3" ht="25.5">
      <c r="A40" s="22" t="s">
        <v>1478</v>
      </c>
      <c r="B40" s="22" t="s">
        <v>186</v>
      </c>
      <c r="C40" s="100"/>
    </row>
    <row r="41" spans="1:3" ht="38.25">
      <c r="A41" s="22" t="s">
        <v>1479</v>
      </c>
      <c r="B41" s="22" t="s">
        <v>189</v>
      </c>
      <c r="C41" s="40"/>
    </row>
    <row r="42" spans="1:3" ht="38.25">
      <c r="A42" s="22" t="s">
        <v>1480</v>
      </c>
      <c r="B42" s="22" t="s">
        <v>192</v>
      </c>
      <c r="C42" s="74"/>
    </row>
    <row r="43" spans="1:3" ht="25.5">
      <c r="A43" s="22" t="s">
        <v>1481</v>
      </c>
      <c r="B43" s="22" t="s">
        <v>195</v>
      </c>
      <c r="C43" s="76"/>
    </row>
    <row r="44" spans="1:3">
      <c r="A44" s="22" t="s">
        <v>1448</v>
      </c>
      <c r="B44" s="22" t="s">
        <v>198</v>
      </c>
      <c r="C44" s="67"/>
    </row>
    <row r="45" spans="1:3" ht="25.5">
      <c r="A45" s="22" t="s">
        <v>1482</v>
      </c>
      <c r="B45" s="22" t="s">
        <v>201</v>
      </c>
      <c r="C45" s="71"/>
    </row>
    <row r="46" spans="1:3">
      <c r="A46" s="22" t="s">
        <v>1483</v>
      </c>
      <c r="B46" s="22" t="s">
        <v>205</v>
      </c>
      <c r="C46" s="71"/>
    </row>
    <row r="47" spans="1:3">
      <c r="A47" s="108" t="s">
        <v>1448</v>
      </c>
      <c r="B47" s="108" t="s">
        <v>208</v>
      </c>
      <c r="C47" s="40"/>
    </row>
    <row r="48" spans="1:3" ht="25.5">
      <c r="A48" s="108" t="s">
        <v>1484</v>
      </c>
      <c r="B48" s="108" t="s">
        <v>211</v>
      </c>
      <c r="C48" s="74"/>
    </row>
    <row r="49" spans="1:3" ht="38.25">
      <c r="A49" s="108" t="s">
        <v>1485</v>
      </c>
      <c r="B49" s="108" t="s">
        <v>214</v>
      </c>
      <c r="C49" s="22"/>
    </row>
    <row r="50" spans="1:3">
      <c r="A50" s="108" t="s">
        <v>1486</v>
      </c>
      <c r="B50" s="108" t="s">
        <v>218</v>
      </c>
      <c r="C50" s="40"/>
    </row>
    <row r="51" spans="1:3">
      <c r="A51" s="53" t="s">
        <v>1487</v>
      </c>
      <c r="B51" s="53" t="s">
        <v>222</v>
      </c>
      <c r="C51" s="55"/>
    </row>
    <row r="52" spans="1:3">
      <c r="A52" s="53" t="s">
        <v>1448</v>
      </c>
      <c r="B52" s="53" t="s">
        <v>224</v>
      </c>
      <c r="C52" s="99"/>
    </row>
    <row r="53" spans="1:3">
      <c r="A53" s="38" t="s">
        <v>1448</v>
      </c>
      <c r="B53" s="38" t="s">
        <v>226</v>
      </c>
      <c r="C53" s="99"/>
    </row>
    <row r="54" spans="1:3" ht="38.25">
      <c r="A54" s="38" t="s">
        <v>1488</v>
      </c>
      <c r="B54" s="38" t="s">
        <v>230</v>
      </c>
      <c r="C54" s="126"/>
    </row>
    <row r="55" spans="1:3" ht="38.25">
      <c r="A55" s="92" t="s">
        <v>1489</v>
      </c>
      <c r="B55" s="92" t="s">
        <v>233</v>
      </c>
      <c r="C55" s="45"/>
    </row>
    <row r="56" spans="1:3" ht="25.5">
      <c r="A56" s="92" t="s">
        <v>1490</v>
      </c>
      <c r="B56" s="92" t="s">
        <v>237</v>
      </c>
      <c r="C56" s="106"/>
    </row>
    <row r="57" spans="1:3">
      <c r="A57" s="92" t="s">
        <v>1491</v>
      </c>
      <c r="B57" s="92" t="s">
        <v>241</v>
      </c>
      <c r="C57" s="87"/>
    </row>
    <row r="58" spans="1:3">
      <c r="A58" s="92" t="s">
        <v>1492</v>
      </c>
      <c r="B58" s="92" t="s">
        <v>244</v>
      </c>
      <c r="C58" s="99"/>
    </row>
    <row r="59" spans="1:3" ht="25.5">
      <c r="A59" s="92" t="s">
        <v>1493</v>
      </c>
      <c r="B59" s="92" t="s">
        <v>247</v>
      </c>
      <c r="C59" s="86"/>
    </row>
    <row r="60" spans="1:3">
      <c r="A60" s="92" t="s">
        <v>1494</v>
      </c>
      <c r="B60" s="92" t="s">
        <v>249</v>
      </c>
      <c r="C60" s="99"/>
    </row>
    <row r="61" spans="1:3">
      <c r="A61" s="92" t="s">
        <v>1495</v>
      </c>
      <c r="B61" s="92" t="s">
        <v>252</v>
      </c>
      <c r="C61" s="128"/>
    </row>
    <row r="62" spans="1:3">
      <c r="A62" s="92" t="s">
        <v>1496</v>
      </c>
      <c r="B62" s="92" t="s">
        <v>255</v>
      </c>
      <c r="C62" s="18"/>
    </row>
    <row r="63" spans="1:3" ht="25.5">
      <c r="A63" s="92" t="s">
        <v>1446</v>
      </c>
      <c r="B63" s="92" t="s">
        <v>257</v>
      </c>
      <c r="C63" s="9"/>
    </row>
    <row r="64" spans="1:3">
      <c r="A64" s="92" t="s">
        <v>1448</v>
      </c>
      <c r="B64" s="92" t="s">
        <v>259</v>
      </c>
      <c r="C64" s="90"/>
    </row>
    <row r="65" spans="1:3" ht="25.5">
      <c r="A65" s="92" t="s">
        <v>1497</v>
      </c>
      <c r="B65" s="92" t="s">
        <v>262</v>
      </c>
      <c r="C65" s="38"/>
    </row>
    <row r="66" spans="1:3" ht="25.5">
      <c r="A66" s="92" t="s">
        <v>1498</v>
      </c>
      <c r="B66" s="92" t="s">
        <v>265</v>
      </c>
      <c r="C66" s="37"/>
    </row>
    <row r="67" spans="1:3" ht="25.5">
      <c r="A67" s="92" t="s">
        <v>1499</v>
      </c>
      <c r="B67" s="92" t="s">
        <v>268</v>
      </c>
      <c r="C67" s="126"/>
    </row>
    <row r="68" spans="1:3" ht="25.5">
      <c r="A68" s="92" t="s">
        <v>1500</v>
      </c>
      <c r="B68" s="92" t="s">
        <v>271</v>
      </c>
      <c r="C68" s="215"/>
    </row>
    <row r="69" spans="1:3" ht="25.5">
      <c r="A69" s="92" t="s">
        <v>1501</v>
      </c>
      <c r="B69" s="92" t="s">
        <v>274</v>
      </c>
      <c r="C69" s="215"/>
    </row>
    <row r="70" spans="1:3">
      <c r="A70" s="92" t="s">
        <v>1502</v>
      </c>
      <c r="B70" s="92" t="s">
        <v>277</v>
      </c>
      <c r="C70" s="216"/>
    </row>
    <row r="71" spans="1:3" ht="25.5">
      <c r="A71" s="92" t="s">
        <v>1503</v>
      </c>
      <c r="B71" s="92" t="s">
        <v>281</v>
      </c>
      <c r="C71" s="9"/>
    </row>
    <row r="72" spans="1:3" ht="38.25">
      <c r="A72" s="92" t="s">
        <v>1504</v>
      </c>
      <c r="B72" s="92" t="s">
        <v>284</v>
      </c>
      <c r="C72" s="99"/>
    </row>
    <row r="73" spans="1:3" ht="25.5">
      <c r="A73" s="92" t="s">
        <v>1505</v>
      </c>
      <c r="B73" s="92" t="s">
        <v>287</v>
      </c>
      <c r="C73" s="42"/>
    </row>
    <row r="74" spans="1:3" ht="25.5">
      <c r="A74" s="92" t="s">
        <v>1506</v>
      </c>
      <c r="B74" s="92" t="s">
        <v>290</v>
      </c>
      <c r="C74" s="133"/>
    </row>
    <row r="75" spans="1:3">
      <c r="A75" s="92" t="s">
        <v>1507</v>
      </c>
      <c r="B75" s="92" t="s">
        <v>293</v>
      </c>
      <c r="C75" s="133"/>
    </row>
    <row r="76" spans="1:3" ht="25.5">
      <c r="A76" s="92" t="s">
        <v>1508</v>
      </c>
      <c r="B76" s="92" t="s">
        <v>297</v>
      </c>
      <c r="C76" s="133"/>
    </row>
    <row r="77" spans="1:3">
      <c r="A77" s="92" t="s">
        <v>1509</v>
      </c>
      <c r="B77" s="92" t="s">
        <v>300</v>
      </c>
      <c r="C77" s="91"/>
    </row>
    <row r="78" spans="1:3" ht="25.5">
      <c r="A78" s="92" t="s">
        <v>1510</v>
      </c>
      <c r="B78" s="92" t="s">
        <v>302</v>
      </c>
      <c r="C78" s="133"/>
    </row>
    <row r="79" spans="1:3">
      <c r="A79" s="92" t="s">
        <v>1511</v>
      </c>
      <c r="B79" s="92" t="s">
        <v>1725</v>
      </c>
      <c r="C79" s="91"/>
    </row>
    <row r="80" spans="1:3" ht="25.5">
      <c r="A80" s="47" t="s">
        <v>1512</v>
      </c>
      <c r="B80" s="47" t="s">
        <v>306</v>
      </c>
      <c r="C80" s="113"/>
    </row>
    <row r="81" spans="1:3" ht="25.5">
      <c r="A81" s="47" t="s">
        <v>1513</v>
      </c>
      <c r="B81" s="47" t="s">
        <v>309</v>
      </c>
      <c r="C81" s="133"/>
    </row>
    <row r="82" spans="1:3" ht="25.5">
      <c r="A82" s="47" t="s">
        <v>1514</v>
      </c>
      <c r="B82" s="47" t="s">
        <v>312</v>
      </c>
      <c r="C82" s="71"/>
    </row>
    <row r="83" spans="1:3" ht="25.5">
      <c r="A83" s="47" t="s">
        <v>1515</v>
      </c>
      <c r="B83" s="47" t="s">
        <v>315</v>
      </c>
      <c r="C83"/>
    </row>
    <row r="84" spans="1:3" ht="25.5">
      <c r="A84" s="47" t="s">
        <v>1516</v>
      </c>
      <c r="B84" s="47" t="s">
        <v>318</v>
      </c>
      <c r="C84"/>
    </row>
    <row r="85" spans="1:3" ht="25.5">
      <c r="A85" s="47" t="s">
        <v>1517</v>
      </c>
      <c r="B85" s="47" t="s">
        <v>321</v>
      </c>
      <c r="C85"/>
    </row>
    <row r="86" spans="1:3">
      <c r="A86" s="47" t="s">
        <v>1518</v>
      </c>
      <c r="B86" s="47" t="s">
        <v>323</v>
      </c>
      <c r="C86"/>
    </row>
    <row r="87" spans="1:3" ht="25.5">
      <c r="A87" s="47" t="s">
        <v>1446</v>
      </c>
      <c r="B87" s="47" t="s">
        <v>324</v>
      </c>
      <c r="C87"/>
    </row>
    <row r="88" spans="1:3">
      <c r="A88" s="47" t="s">
        <v>1447</v>
      </c>
      <c r="B88" s="47" t="s">
        <v>325</v>
      </c>
      <c r="C88"/>
    </row>
    <row r="89" spans="1:3">
      <c r="A89" s="47" t="s">
        <v>1448</v>
      </c>
      <c r="B89" s="47" t="s">
        <v>327</v>
      </c>
      <c r="C89"/>
    </row>
    <row r="90" spans="1:3" ht="25.5">
      <c r="A90" s="47" t="s">
        <v>1519</v>
      </c>
      <c r="B90" s="47" t="s">
        <v>329</v>
      </c>
      <c r="C90"/>
    </row>
    <row r="91" spans="1:3" ht="25.5">
      <c r="A91" s="110" t="s">
        <v>1520</v>
      </c>
      <c r="B91" s="110" t="s">
        <v>331</v>
      </c>
      <c r="C91"/>
    </row>
    <row r="92" spans="1:3">
      <c r="A92" s="110" t="s">
        <v>1447</v>
      </c>
      <c r="B92" s="110" t="s">
        <v>333</v>
      </c>
      <c r="C92"/>
    </row>
    <row r="93" spans="1:3" ht="25.5">
      <c r="A93" s="110" t="s">
        <v>1521</v>
      </c>
      <c r="B93" s="110" t="s">
        <v>336</v>
      </c>
      <c r="C93"/>
    </row>
    <row r="94" spans="1:3">
      <c r="A94" s="110" t="s">
        <v>1448</v>
      </c>
      <c r="B94" s="110" t="s">
        <v>338</v>
      </c>
      <c r="C94"/>
    </row>
    <row r="95" spans="1:3">
      <c r="A95" s="107"/>
      <c r="B95" s="107" t="s">
        <v>340</v>
      </c>
      <c r="C95"/>
    </row>
    <row r="96" spans="1:3">
      <c r="A96" s="55" t="s">
        <v>1522</v>
      </c>
      <c r="B96" s="55" t="s">
        <v>343</v>
      </c>
      <c r="C96"/>
    </row>
    <row r="97" spans="1:3" ht="25.5">
      <c r="A97" s="55" t="s">
        <v>1523</v>
      </c>
      <c r="B97" s="55" t="s">
        <v>345</v>
      </c>
      <c r="C97"/>
    </row>
    <row r="98" spans="1:3">
      <c r="A98" s="50" t="s">
        <v>1448</v>
      </c>
      <c r="B98" s="50" t="s">
        <v>347</v>
      </c>
      <c r="C98"/>
    </row>
    <row r="99" spans="1:3">
      <c r="A99" s="50" t="s">
        <v>1524</v>
      </c>
      <c r="B99" s="50" t="s">
        <v>350</v>
      </c>
      <c r="C99"/>
    </row>
    <row r="100" spans="1:3" ht="38.25">
      <c r="A100" s="73" t="s">
        <v>1525</v>
      </c>
      <c r="B100" s="73" t="s">
        <v>352</v>
      </c>
      <c r="C100"/>
    </row>
    <row r="101" spans="1:3" ht="25.5">
      <c r="A101" s="73" t="s">
        <v>1526</v>
      </c>
      <c r="B101" s="73" t="s">
        <v>354</v>
      </c>
      <c r="C101"/>
    </row>
    <row r="102" spans="1:3" ht="25.5">
      <c r="A102" s="73" t="s">
        <v>1527</v>
      </c>
      <c r="B102" s="73" t="s">
        <v>357</v>
      </c>
      <c r="C102"/>
    </row>
    <row r="103" spans="1:3" ht="25.5">
      <c r="A103" s="73" t="s">
        <v>1528</v>
      </c>
      <c r="B103" s="73" t="s">
        <v>360</v>
      </c>
      <c r="C103"/>
    </row>
    <row r="104" spans="1:3">
      <c r="A104" s="73" t="s">
        <v>1448</v>
      </c>
      <c r="B104" s="73" t="s">
        <v>361</v>
      </c>
      <c r="C104"/>
    </row>
    <row r="105" spans="1:3" ht="25.5">
      <c r="A105" s="73" t="s">
        <v>1529</v>
      </c>
      <c r="B105" s="73" t="s">
        <v>363</v>
      </c>
      <c r="C105"/>
    </row>
    <row r="106" spans="1:3" ht="25.5">
      <c r="A106" s="73" t="s">
        <v>1530</v>
      </c>
      <c r="B106" s="73" t="s">
        <v>366</v>
      </c>
      <c r="C106"/>
    </row>
    <row r="107" spans="1:3" ht="25.5">
      <c r="A107" s="73" t="s">
        <v>1531</v>
      </c>
      <c r="B107" s="73" t="s">
        <v>368</v>
      </c>
      <c r="C107"/>
    </row>
    <row r="108" spans="1:3">
      <c r="A108" s="12" t="s">
        <v>1448</v>
      </c>
      <c r="B108" s="12" t="s">
        <v>370</v>
      </c>
      <c r="C108"/>
    </row>
    <row r="109" spans="1:3">
      <c r="A109" s="74" t="s">
        <v>1448</v>
      </c>
      <c r="B109" s="74" t="s">
        <v>372</v>
      </c>
      <c r="C109"/>
    </row>
    <row r="110" spans="1:3" ht="38.25">
      <c r="A110" s="31" t="s">
        <v>1532</v>
      </c>
      <c r="B110" s="31" t="s">
        <v>375</v>
      </c>
      <c r="C110"/>
    </row>
    <row r="111" spans="1:3">
      <c r="A111" s="31" t="s">
        <v>1448</v>
      </c>
      <c r="B111" s="31" t="s">
        <v>377</v>
      </c>
      <c r="C111"/>
    </row>
    <row r="112" spans="1:3">
      <c r="A112" s="31" t="s">
        <v>1533</v>
      </c>
      <c r="B112" s="31" t="s">
        <v>380</v>
      </c>
      <c r="C112"/>
    </row>
    <row r="113" spans="1:3" ht="25.5">
      <c r="A113" s="31" t="s">
        <v>1534</v>
      </c>
      <c r="B113" s="31" t="s">
        <v>382</v>
      </c>
      <c r="C113"/>
    </row>
    <row r="114" spans="1:3" ht="25.5">
      <c r="A114" s="133" t="s">
        <v>1535</v>
      </c>
      <c r="B114" s="133" t="s">
        <v>384</v>
      </c>
      <c r="C114"/>
    </row>
    <row r="115" spans="1:3" ht="25.5">
      <c r="A115" s="133" t="s">
        <v>1538</v>
      </c>
      <c r="B115" s="133" t="s">
        <v>393</v>
      </c>
      <c r="C115"/>
    </row>
    <row r="116" spans="1:3" ht="38.25">
      <c r="A116" s="67" t="s">
        <v>1536</v>
      </c>
      <c r="B116" s="67" t="s">
        <v>387</v>
      </c>
      <c r="C116"/>
    </row>
    <row r="117" spans="1:3">
      <c r="A117" s="42" t="s">
        <v>1448</v>
      </c>
      <c r="B117" s="42" t="s">
        <v>388</v>
      </c>
      <c r="C117"/>
    </row>
    <row r="118" spans="1:3" ht="38.25">
      <c r="A118" s="42" t="s">
        <v>1537</v>
      </c>
      <c r="B118" s="42" t="s">
        <v>391</v>
      </c>
      <c r="C118"/>
    </row>
    <row r="119" spans="1:3" ht="25.5">
      <c r="A119" s="126" t="s">
        <v>1539</v>
      </c>
      <c r="B119" s="126" t="s">
        <v>395</v>
      </c>
      <c r="C119"/>
    </row>
    <row r="120" spans="1:3" ht="25.5">
      <c r="A120" s="126" t="s">
        <v>1540</v>
      </c>
      <c r="B120" s="126" t="s">
        <v>397</v>
      </c>
      <c r="C120"/>
    </row>
    <row r="121" spans="1:3" ht="25.5">
      <c r="A121" s="126" t="s">
        <v>1541</v>
      </c>
      <c r="B121" s="126" t="s">
        <v>399</v>
      </c>
      <c r="C121"/>
    </row>
    <row r="122" spans="1:3" ht="25.5">
      <c r="A122" s="126" t="s">
        <v>1542</v>
      </c>
      <c r="B122" s="126" t="s">
        <v>401</v>
      </c>
      <c r="C122"/>
    </row>
    <row r="123" spans="1:3" ht="25.5">
      <c r="A123" s="126" t="s">
        <v>1543</v>
      </c>
      <c r="B123" s="126" t="s">
        <v>403</v>
      </c>
      <c r="C123"/>
    </row>
    <row r="124" spans="1:3" ht="25.5">
      <c r="A124" s="217" t="s">
        <v>1544</v>
      </c>
      <c r="B124" s="217" t="s">
        <v>405</v>
      </c>
      <c r="C124"/>
    </row>
    <row r="125" spans="1:3" ht="25.5">
      <c r="A125" s="217" t="s">
        <v>1545</v>
      </c>
      <c r="B125" s="217" t="s">
        <v>407</v>
      </c>
      <c r="C125"/>
    </row>
    <row r="126" spans="1:3" ht="25.5">
      <c r="A126" s="217" t="s">
        <v>1546</v>
      </c>
      <c r="B126" s="217" t="s">
        <v>409</v>
      </c>
      <c r="C126"/>
    </row>
    <row r="127" spans="1:3" ht="25.5">
      <c r="A127" s="126" t="s">
        <v>1547</v>
      </c>
      <c r="B127" s="126" t="s">
        <v>411</v>
      </c>
      <c r="C127"/>
    </row>
    <row r="128" spans="1:3">
      <c r="A128" s="116" t="s">
        <v>1548</v>
      </c>
      <c r="B128" s="116" t="s">
        <v>413</v>
      </c>
      <c r="C128"/>
    </row>
    <row r="129" spans="1:3">
      <c r="A129" s="116" t="s">
        <v>1448</v>
      </c>
      <c r="B129" s="116" t="s">
        <v>414</v>
      </c>
      <c r="C129"/>
    </row>
    <row r="130" spans="1:3" ht="25.5">
      <c r="A130" s="116" t="s">
        <v>1549</v>
      </c>
      <c r="B130" s="116" t="s">
        <v>416</v>
      </c>
      <c r="C130"/>
    </row>
    <row r="131" spans="1:3" ht="25.5">
      <c r="A131" s="116" t="s">
        <v>1550</v>
      </c>
      <c r="B131" s="116" t="s">
        <v>418</v>
      </c>
      <c r="C131"/>
    </row>
    <row r="132" spans="1:3" ht="38.25">
      <c r="A132" s="116" t="s">
        <v>1551</v>
      </c>
      <c r="B132" s="116" t="s">
        <v>420</v>
      </c>
      <c r="C132"/>
    </row>
    <row r="133" spans="1:3">
      <c r="A133" s="37" t="s">
        <v>1448</v>
      </c>
      <c r="B133" s="37" t="s">
        <v>421</v>
      </c>
      <c r="C133"/>
    </row>
    <row r="134" spans="1:3" ht="25.5">
      <c r="A134" s="37" t="s">
        <v>1552</v>
      </c>
      <c r="B134" s="37" t="s">
        <v>423</v>
      </c>
      <c r="C134"/>
    </row>
    <row r="135" spans="1:3" ht="25.5">
      <c r="A135" s="37" t="s">
        <v>1553</v>
      </c>
      <c r="B135" s="37" t="s">
        <v>425</v>
      </c>
      <c r="C135"/>
    </row>
    <row r="136" spans="1:3" ht="25.5">
      <c r="A136" s="37" t="s">
        <v>1554</v>
      </c>
      <c r="B136" s="37" t="s">
        <v>428</v>
      </c>
      <c r="C136"/>
    </row>
    <row r="137" spans="1:3">
      <c r="A137" s="59" t="s">
        <v>1448</v>
      </c>
      <c r="B137" s="59" t="s">
        <v>429</v>
      </c>
      <c r="C137"/>
    </row>
    <row r="138" spans="1:3" ht="25.5">
      <c r="A138" s="59" t="s">
        <v>1555</v>
      </c>
      <c r="B138" s="59" t="s">
        <v>431</v>
      </c>
      <c r="C138"/>
    </row>
    <row r="139" spans="1:3" ht="38.25">
      <c r="A139" s="59" t="s">
        <v>1556</v>
      </c>
      <c r="B139" s="59" t="s">
        <v>433</v>
      </c>
      <c r="C139"/>
    </row>
    <row r="140" spans="1:3" ht="25.5">
      <c r="A140" s="127" t="s">
        <v>1557</v>
      </c>
      <c r="B140" s="127" t="s">
        <v>435</v>
      </c>
      <c r="C140"/>
    </row>
    <row r="141" spans="1:3">
      <c r="A141" s="127" t="s">
        <v>1448</v>
      </c>
      <c r="B141" s="127" t="s">
        <v>437</v>
      </c>
      <c r="C141"/>
    </row>
    <row r="142" spans="1:3" ht="25.5">
      <c r="A142" s="127" t="s">
        <v>1558</v>
      </c>
      <c r="B142" s="127" t="s">
        <v>439</v>
      </c>
      <c r="C142"/>
    </row>
    <row r="143" spans="1:3" ht="38.25">
      <c r="A143" s="127" t="s">
        <v>1559</v>
      </c>
      <c r="B143" s="127" t="s">
        <v>441</v>
      </c>
      <c r="C143"/>
    </row>
    <row r="144" spans="1:3" ht="25.5">
      <c r="A144" s="128" t="s">
        <v>1557</v>
      </c>
      <c r="B144" s="128" t="s">
        <v>442</v>
      </c>
      <c r="C144"/>
    </row>
    <row r="145" spans="1:3">
      <c r="A145" s="128" t="s">
        <v>1448</v>
      </c>
      <c r="B145" s="128" t="s">
        <v>443</v>
      </c>
      <c r="C145"/>
    </row>
    <row r="146" spans="1:3" ht="25.5">
      <c r="A146" s="128" t="s">
        <v>1555</v>
      </c>
      <c r="B146" s="128" t="s">
        <v>444</v>
      </c>
      <c r="C146"/>
    </row>
    <row r="147" spans="1:3" ht="25.5">
      <c r="A147" s="128" t="s">
        <v>1560</v>
      </c>
      <c r="B147" s="128" t="s">
        <v>446</v>
      </c>
      <c r="C147"/>
    </row>
    <row r="148" spans="1:3" ht="25.5">
      <c r="A148" s="33" t="s">
        <v>1446</v>
      </c>
      <c r="B148" s="33" t="s">
        <v>447</v>
      </c>
      <c r="C148"/>
    </row>
    <row r="149" spans="1:3">
      <c r="A149" s="33" t="s">
        <v>1447</v>
      </c>
      <c r="B149" s="33" t="s">
        <v>448</v>
      </c>
      <c r="C149"/>
    </row>
    <row r="150" spans="1:3">
      <c r="A150" s="33" t="s">
        <v>1448</v>
      </c>
      <c r="B150" s="33" t="s">
        <v>449</v>
      </c>
      <c r="C150"/>
    </row>
    <row r="151" spans="1:3" ht="25.5">
      <c r="A151" s="33" t="s">
        <v>1561</v>
      </c>
      <c r="B151" s="33" t="s">
        <v>452</v>
      </c>
      <c r="C151"/>
    </row>
    <row r="152" spans="1:3">
      <c r="A152" s="33" t="s">
        <v>1562</v>
      </c>
      <c r="B152" s="33" t="s">
        <v>454</v>
      </c>
      <c r="C152"/>
    </row>
    <row r="153" spans="1:3">
      <c r="A153" s="62" t="s">
        <v>1448</v>
      </c>
      <c r="B153" s="62" t="s">
        <v>455</v>
      </c>
      <c r="C153"/>
    </row>
    <row r="154" spans="1:3">
      <c r="A154" s="88" t="s">
        <v>1448</v>
      </c>
      <c r="B154" s="88" t="s">
        <v>456</v>
      </c>
      <c r="C154"/>
    </row>
    <row r="155" spans="1:3" ht="25.5">
      <c r="A155" s="73" t="s">
        <v>1446</v>
      </c>
      <c r="B155" s="73" t="s">
        <v>457</v>
      </c>
      <c r="C155"/>
    </row>
    <row r="156" spans="1:3" ht="25.5">
      <c r="A156" s="34" t="s">
        <v>1446</v>
      </c>
      <c r="B156" s="34" t="s">
        <v>458</v>
      </c>
      <c r="C156"/>
    </row>
    <row r="157" spans="1:3">
      <c r="A157" s="34" t="s">
        <v>1448</v>
      </c>
      <c r="B157" s="34" t="s">
        <v>459</v>
      </c>
      <c r="C157"/>
    </row>
    <row r="158" spans="1:3">
      <c r="A158" s="87" t="s">
        <v>1448</v>
      </c>
      <c r="B158" s="87" t="s">
        <v>460</v>
      </c>
      <c r="C158"/>
    </row>
    <row r="159" spans="1:3">
      <c r="A159" s="93" t="s">
        <v>1448</v>
      </c>
      <c r="B159" s="93" t="s">
        <v>461</v>
      </c>
      <c r="C159"/>
    </row>
    <row r="160" spans="1:3">
      <c r="A160" s="63" t="s">
        <v>1448</v>
      </c>
      <c r="B160" s="63" t="s">
        <v>462</v>
      </c>
      <c r="C160"/>
    </row>
    <row r="161" spans="1:3">
      <c r="A161" s="26" t="s">
        <v>1448</v>
      </c>
      <c r="B161" s="26" t="s">
        <v>464</v>
      </c>
      <c r="C161"/>
    </row>
    <row r="162" spans="1:3" ht="25.5">
      <c r="A162" s="26" t="s">
        <v>1563</v>
      </c>
      <c r="B162" s="26" t="s">
        <v>466</v>
      </c>
      <c r="C162"/>
    </row>
    <row r="163" spans="1:3" ht="25.5">
      <c r="A163" s="26" t="s">
        <v>1564</v>
      </c>
      <c r="B163" s="26" t="s">
        <v>468</v>
      </c>
      <c r="C163"/>
    </row>
    <row r="164" spans="1:3">
      <c r="A164" s="26" t="s">
        <v>1533</v>
      </c>
      <c r="B164" s="26" t="s">
        <v>469</v>
      </c>
      <c r="C164"/>
    </row>
    <row r="165" spans="1:3">
      <c r="A165" s="105" t="s">
        <v>1448</v>
      </c>
      <c r="B165" s="105" t="s">
        <v>470</v>
      </c>
      <c r="C165"/>
    </row>
    <row r="166" spans="1:3">
      <c r="A166" s="27" t="s">
        <v>1448</v>
      </c>
      <c r="B166" s="27" t="s">
        <v>471</v>
      </c>
      <c r="C166"/>
    </row>
    <row r="167" spans="1:3">
      <c r="A167" s="125" t="s">
        <v>1565</v>
      </c>
      <c r="B167" s="125" t="s">
        <v>473</v>
      </c>
      <c r="C167"/>
    </row>
    <row r="168" spans="1:3">
      <c r="A168" s="125" t="s">
        <v>1533</v>
      </c>
      <c r="B168" s="125" t="s">
        <v>474</v>
      </c>
      <c r="C168"/>
    </row>
    <row r="169" spans="1:3">
      <c r="A169" s="120" t="s">
        <v>1448</v>
      </c>
      <c r="B169" s="120" t="s">
        <v>1726</v>
      </c>
      <c r="C169"/>
    </row>
    <row r="170" spans="1:3" ht="25.5">
      <c r="A170" s="98" t="s">
        <v>1566</v>
      </c>
      <c r="B170" s="98" t="s">
        <v>478</v>
      </c>
      <c r="C170"/>
    </row>
    <row r="171" spans="1:3">
      <c r="A171" s="46" t="s">
        <v>1448</v>
      </c>
      <c r="B171" s="46" t="s">
        <v>479</v>
      </c>
      <c r="C171"/>
    </row>
    <row r="172" spans="1:3" ht="38.25">
      <c r="A172" s="46" t="s">
        <v>1567</v>
      </c>
      <c r="B172" s="46" t="s">
        <v>481</v>
      </c>
      <c r="C172"/>
    </row>
    <row r="173" spans="1:3" ht="25.5">
      <c r="A173" s="46" t="s">
        <v>1563</v>
      </c>
      <c r="B173" s="46" t="s">
        <v>482</v>
      </c>
      <c r="C173"/>
    </row>
    <row r="174" spans="1:3" ht="25.5">
      <c r="A174" s="90" t="s">
        <v>1568</v>
      </c>
      <c r="B174" s="90" t="s">
        <v>484</v>
      </c>
      <c r="C174"/>
    </row>
    <row r="175" spans="1:3">
      <c r="A175" s="90" t="s">
        <v>1448</v>
      </c>
      <c r="B175" s="90" t="s">
        <v>485</v>
      </c>
      <c r="C175"/>
    </row>
    <row r="176" spans="1:3">
      <c r="A176" s="90" t="s">
        <v>1569</v>
      </c>
      <c r="B176" s="90" t="s">
        <v>487</v>
      </c>
      <c r="C176"/>
    </row>
    <row r="177" spans="1:3">
      <c r="A177" s="30" t="s">
        <v>1448</v>
      </c>
      <c r="B177" s="30" t="s">
        <v>488</v>
      </c>
      <c r="C177"/>
    </row>
    <row r="178" spans="1:3">
      <c r="A178" s="30" t="s">
        <v>1464</v>
      </c>
      <c r="B178" s="30" t="s">
        <v>489</v>
      </c>
      <c r="C178"/>
    </row>
    <row r="179" spans="1:3" ht="38.25">
      <c r="A179" s="30" t="s">
        <v>1570</v>
      </c>
      <c r="B179" s="30" t="s">
        <v>491</v>
      </c>
      <c r="C179"/>
    </row>
    <row r="180" spans="1:3">
      <c r="A180" s="124" t="s">
        <v>1447</v>
      </c>
      <c r="B180" s="124" t="s">
        <v>492</v>
      </c>
      <c r="C180"/>
    </row>
    <row r="181" spans="1:3">
      <c r="A181" s="124" t="s">
        <v>1448</v>
      </c>
      <c r="B181" s="124" t="s">
        <v>494</v>
      </c>
      <c r="C181"/>
    </row>
    <row r="182" spans="1:3" ht="38.25">
      <c r="A182" s="124" t="s">
        <v>1571</v>
      </c>
      <c r="B182" s="124" t="s">
        <v>496</v>
      </c>
      <c r="C182"/>
    </row>
    <row r="183" spans="1:3" ht="38.25">
      <c r="A183" s="124" t="s">
        <v>1572</v>
      </c>
      <c r="B183" s="124" t="s">
        <v>499</v>
      </c>
      <c r="C183"/>
    </row>
    <row r="184" spans="1:3" ht="25.5">
      <c r="A184" s="124" t="s">
        <v>1573</v>
      </c>
      <c r="B184" s="124" t="s">
        <v>501</v>
      </c>
      <c r="C184"/>
    </row>
    <row r="185" spans="1:3" ht="38.25">
      <c r="A185" s="124" t="s">
        <v>1574</v>
      </c>
      <c r="B185" s="124" t="s">
        <v>503</v>
      </c>
      <c r="C185"/>
    </row>
    <row r="186" spans="1:3">
      <c r="A186" s="55" t="s">
        <v>1448</v>
      </c>
      <c r="B186" s="55" t="s">
        <v>504</v>
      </c>
      <c r="C186"/>
    </row>
    <row r="187" spans="1:3" ht="51">
      <c r="A187" s="55" t="s">
        <v>1575</v>
      </c>
      <c r="B187" s="55" t="s">
        <v>506</v>
      </c>
      <c r="C187"/>
    </row>
    <row r="188" spans="1:3" ht="51">
      <c r="A188" s="55" t="s">
        <v>1576</v>
      </c>
      <c r="B188" s="55" t="s">
        <v>508</v>
      </c>
      <c r="C188"/>
    </row>
    <row r="189" spans="1:3">
      <c r="A189" s="85" t="s">
        <v>1448</v>
      </c>
      <c r="B189" s="85" t="s">
        <v>511</v>
      </c>
      <c r="C189"/>
    </row>
    <row r="190" spans="1:3" ht="51">
      <c r="A190" s="35" t="s">
        <v>1577</v>
      </c>
      <c r="B190" s="35" t="s">
        <v>510</v>
      </c>
      <c r="C190"/>
    </row>
    <row r="191" spans="1:3" ht="25.5">
      <c r="A191" s="36" t="s">
        <v>1578</v>
      </c>
      <c r="B191" s="36" t="s">
        <v>513</v>
      </c>
      <c r="C191"/>
    </row>
    <row r="192" spans="1:3" ht="25.5">
      <c r="A192" s="35" t="s">
        <v>1446</v>
      </c>
      <c r="B192" s="35" t="s">
        <v>514</v>
      </c>
      <c r="C192"/>
    </row>
    <row r="193" spans="1:3">
      <c r="A193" s="35" t="s">
        <v>1448</v>
      </c>
      <c r="B193" s="35" t="s">
        <v>515</v>
      </c>
      <c r="C193"/>
    </row>
    <row r="194" spans="1:3">
      <c r="A194" s="119" t="s">
        <v>1448</v>
      </c>
      <c r="B194" s="119" t="s">
        <v>516</v>
      </c>
      <c r="C194"/>
    </row>
    <row r="195" spans="1:3">
      <c r="A195" s="122" t="s">
        <v>1448</v>
      </c>
      <c r="B195" s="122" t="s">
        <v>517</v>
      </c>
      <c r="C195"/>
    </row>
    <row r="196" spans="1:3" ht="38.25">
      <c r="A196" s="28" t="s">
        <v>1579</v>
      </c>
      <c r="B196" s="28" t="s">
        <v>519</v>
      </c>
      <c r="C196"/>
    </row>
    <row r="197" spans="1:3" ht="25.5">
      <c r="A197" s="28" t="s">
        <v>1446</v>
      </c>
      <c r="B197" s="28" t="s">
        <v>520</v>
      </c>
      <c r="C197"/>
    </row>
    <row r="198" spans="1:3">
      <c r="A198" s="28" t="s">
        <v>1448</v>
      </c>
      <c r="B198" s="28" t="s">
        <v>521</v>
      </c>
      <c r="C198"/>
    </row>
    <row r="199" spans="1:3">
      <c r="A199" s="84" t="s">
        <v>1448</v>
      </c>
      <c r="B199" s="84" t="s">
        <v>522</v>
      </c>
      <c r="C199"/>
    </row>
    <row r="200" spans="1:3">
      <c r="A200" s="61" t="s">
        <v>1448</v>
      </c>
      <c r="B200" s="61" t="s">
        <v>523</v>
      </c>
      <c r="C200"/>
    </row>
    <row r="201" spans="1:3">
      <c r="A201" s="59" t="s">
        <v>1448</v>
      </c>
      <c r="B201" s="59" t="s">
        <v>524</v>
      </c>
      <c r="C201"/>
    </row>
    <row r="202" spans="1:3">
      <c r="A202" s="82" t="s">
        <v>1448</v>
      </c>
      <c r="B202" s="82" t="s">
        <v>525</v>
      </c>
      <c r="C202"/>
    </row>
    <row r="203" spans="1:3" ht="76.5">
      <c r="A203" s="113" t="s">
        <v>1580</v>
      </c>
      <c r="B203" s="113" t="s">
        <v>527</v>
      </c>
      <c r="C203"/>
    </row>
    <row r="204" spans="1:3">
      <c r="A204" s="113" t="s">
        <v>1581</v>
      </c>
      <c r="B204" s="113" t="s">
        <v>529</v>
      </c>
      <c r="C204"/>
    </row>
    <row r="205" spans="1:3" ht="25.5">
      <c r="A205" s="113" t="s">
        <v>1582</v>
      </c>
      <c r="B205" s="113" t="s">
        <v>531</v>
      </c>
      <c r="C205"/>
    </row>
    <row r="206" spans="1:3">
      <c r="A206" s="113" t="s">
        <v>1583</v>
      </c>
      <c r="B206" s="113" t="s">
        <v>533</v>
      </c>
      <c r="C206"/>
    </row>
    <row r="207" spans="1:3" ht="25.5">
      <c r="A207" s="113" t="s">
        <v>1584</v>
      </c>
      <c r="B207" s="113" t="s">
        <v>535</v>
      </c>
      <c r="C207"/>
    </row>
    <row r="208" spans="1:3" ht="51">
      <c r="A208" s="113" t="s">
        <v>1585</v>
      </c>
      <c r="B208" s="113" t="s">
        <v>538</v>
      </c>
      <c r="C208"/>
    </row>
    <row r="209" spans="1:3">
      <c r="A209" s="113" t="s">
        <v>1586</v>
      </c>
      <c r="B209" s="113" t="s">
        <v>541</v>
      </c>
      <c r="C209"/>
    </row>
    <row r="210" spans="1:3" ht="25.5">
      <c r="A210" s="57" t="s">
        <v>1587</v>
      </c>
      <c r="B210" s="57" t="s">
        <v>543</v>
      </c>
      <c r="C210"/>
    </row>
    <row r="211" spans="1:3" ht="38.25">
      <c r="A211" s="57" t="s">
        <v>1588</v>
      </c>
      <c r="B211" s="57" t="s">
        <v>545</v>
      </c>
      <c r="C211"/>
    </row>
    <row r="212" spans="1:3" ht="25.5">
      <c r="A212" s="57" t="s">
        <v>1589</v>
      </c>
      <c r="B212" s="57" t="s">
        <v>548</v>
      </c>
      <c r="C212"/>
    </row>
    <row r="213" spans="1:3" ht="25.5">
      <c r="A213" s="57" t="s">
        <v>1590</v>
      </c>
      <c r="B213" s="57" t="s">
        <v>550</v>
      </c>
      <c r="C213"/>
    </row>
    <row r="214" spans="1:3" ht="38.25">
      <c r="A214" s="57" t="s">
        <v>1591</v>
      </c>
      <c r="B214" s="57" t="s">
        <v>553</v>
      </c>
      <c r="C214"/>
    </row>
    <row r="215" spans="1:3" ht="38.25">
      <c r="A215" s="57" t="s">
        <v>1592</v>
      </c>
      <c r="B215" s="57" t="s">
        <v>556</v>
      </c>
      <c r="C215"/>
    </row>
    <row r="216" spans="1:3" ht="25.5">
      <c r="A216" s="57" t="s">
        <v>1593</v>
      </c>
      <c r="B216" s="57" t="s">
        <v>558</v>
      </c>
      <c r="C216"/>
    </row>
    <row r="217" spans="1:3" ht="25.5">
      <c r="A217" s="57" t="s">
        <v>1594</v>
      </c>
      <c r="B217" s="57" t="s">
        <v>560</v>
      </c>
      <c r="C217"/>
    </row>
    <row r="218" spans="1:3" ht="25.5">
      <c r="A218" s="57" t="s">
        <v>1595</v>
      </c>
      <c r="B218" s="57" t="s">
        <v>562</v>
      </c>
      <c r="C218"/>
    </row>
    <row r="219" spans="1:3" ht="25.5">
      <c r="A219" s="57" t="s">
        <v>1596</v>
      </c>
      <c r="B219" s="57" t="s">
        <v>564</v>
      </c>
      <c r="C219"/>
    </row>
    <row r="220" spans="1:3" ht="25.5">
      <c r="A220" s="57" t="s">
        <v>1597</v>
      </c>
      <c r="B220" s="57" t="s">
        <v>567</v>
      </c>
      <c r="C220"/>
    </row>
    <row r="221" spans="1:3" ht="25.5">
      <c r="A221" s="57" t="s">
        <v>1598</v>
      </c>
      <c r="B221" s="57" t="s">
        <v>570</v>
      </c>
      <c r="C221"/>
    </row>
    <row r="222" spans="1:3" ht="25.5">
      <c r="A222" s="57" t="s">
        <v>1599</v>
      </c>
      <c r="B222" s="57" t="s">
        <v>572</v>
      </c>
      <c r="C222"/>
    </row>
    <row r="223" spans="1:3" ht="25.5">
      <c r="A223" s="57" t="s">
        <v>1600</v>
      </c>
      <c r="B223" s="57" t="s">
        <v>575</v>
      </c>
      <c r="C223"/>
    </row>
    <row r="224" spans="1:3">
      <c r="A224" s="57" t="s">
        <v>1601</v>
      </c>
      <c r="B224" s="57" t="s">
        <v>577</v>
      </c>
      <c r="C224"/>
    </row>
    <row r="225" spans="1:3" ht="25.5">
      <c r="A225" s="57" t="s">
        <v>1602</v>
      </c>
      <c r="B225" s="57" t="s">
        <v>579</v>
      </c>
      <c r="C225"/>
    </row>
    <row r="226" spans="1:3" ht="25.5">
      <c r="A226" s="57" t="s">
        <v>1603</v>
      </c>
      <c r="B226" s="57" t="s">
        <v>581</v>
      </c>
      <c r="C226"/>
    </row>
    <row r="227" spans="1:3" ht="25.5">
      <c r="A227" s="57" t="s">
        <v>1604</v>
      </c>
      <c r="B227" s="57" t="s">
        <v>583</v>
      </c>
      <c r="C227"/>
    </row>
    <row r="228" spans="1:3" ht="38.25">
      <c r="A228" s="57" t="s">
        <v>1605</v>
      </c>
      <c r="B228" s="57" t="s">
        <v>585</v>
      </c>
      <c r="C228"/>
    </row>
    <row r="229" spans="1:3" ht="51">
      <c r="A229" s="57" t="s">
        <v>1606</v>
      </c>
      <c r="B229" s="57" t="s">
        <v>587</v>
      </c>
      <c r="C229"/>
    </row>
    <row r="230" spans="1:3" ht="25.5">
      <c r="A230" s="57" t="s">
        <v>1607</v>
      </c>
      <c r="B230" s="57" t="s">
        <v>589</v>
      </c>
      <c r="C230"/>
    </row>
    <row r="231" spans="1:3" ht="25.5">
      <c r="A231" s="57" t="s">
        <v>1608</v>
      </c>
      <c r="B231" s="57" t="s">
        <v>591</v>
      </c>
      <c r="C231"/>
    </row>
    <row r="232" spans="1:3" ht="38.25">
      <c r="A232" s="57" t="s">
        <v>1609</v>
      </c>
      <c r="B232" s="57" t="s">
        <v>593</v>
      </c>
      <c r="C232"/>
    </row>
    <row r="233" spans="1:3" ht="38.25">
      <c r="A233" s="57" t="s">
        <v>1610</v>
      </c>
      <c r="B233" s="57" t="s">
        <v>595</v>
      </c>
      <c r="C233"/>
    </row>
    <row r="234" spans="1:3" ht="25.5">
      <c r="A234" s="57" t="s">
        <v>1611</v>
      </c>
      <c r="B234" s="57" t="s">
        <v>597</v>
      </c>
      <c r="C234"/>
    </row>
    <row r="235" spans="1:3" ht="25.5">
      <c r="A235" s="57" t="s">
        <v>1612</v>
      </c>
      <c r="B235" s="57" t="s">
        <v>600</v>
      </c>
      <c r="C235"/>
    </row>
    <row r="236" spans="1:3" ht="25.5">
      <c r="A236" s="57" t="s">
        <v>1613</v>
      </c>
      <c r="B236" s="57" t="s">
        <v>603</v>
      </c>
      <c r="C236"/>
    </row>
    <row r="237" spans="1:3" ht="25.5">
      <c r="A237" s="57" t="s">
        <v>1614</v>
      </c>
      <c r="B237" s="57" t="s">
        <v>605</v>
      </c>
      <c r="C237"/>
    </row>
    <row r="238" spans="1:3" ht="38.25">
      <c r="A238" s="57" t="s">
        <v>1615</v>
      </c>
      <c r="B238" s="57" t="s">
        <v>608</v>
      </c>
      <c r="C238"/>
    </row>
    <row r="239" spans="1:3" ht="38.25">
      <c r="A239" s="57" t="s">
        <v>1616</v>
      </c>
      <c r="B239" s="57" t="s">
        <v>611</v>
      </c>
      <c r="C239"/>
    </row>
    <row r="240" spans="1:3" ht="25.5">
      <c r="A240" s="57" t="s">
        <v>1446</v>
      </c>
      <c r="B240" s="57" t="s">
        <v>613</v>
      </c>
      <c r="C240"/>
    </row>
    <row r="241" spans="1:3">
      <c r="A241" s="58" t="s">
        <v>1448</v>
      </c>
      <c r="B241" s="58" t="s">
        <v>615</v>
      </c>
      <c r="C241"/>
    </row>
    <row r="242" spans="1:3" ht="25.5">
      <c r="A242" s="58" t="s">
        <v>1617</v>
      </c>
      <c r="B242" s="58" t="s">
        <v>617</v>
      </c>
      <c r="C242"/>
    </row>
    <row r="243" spans="1:3" ht="25.5">
      <c r="A243" s="58" t="s">
        <v>1618</v>
      </c>
      <c r="B243" s="58" t="s">
        <v>620</v>
      </c>
      <c r="C243"/>
    </row>
    <row r="244" spans="1:3" ht="25.5">
      <c r="A244" s="58" t="s">
        <v>1619</v>
      </c>
      <c r="B244" s="58" t="s">
        <v>623</v>
      </c>
      <c r="C244"/>
    </row>
    <row r="245" spans="1:3" ht="25.5">
      <c r="A245" s="58" t="s">
        <v>1620</v>
      </c>
      <c r="B245" s="58" t="s">
        <v>626</v>
      </c>
      <c r="C245"/>
    </row>
    <row r="246" spans="1:3" ht="63.75">
      <c r="A246" s="111" t="s">
        <v>1621</v>
      </c>
      <c r="B246" s="111" t="s">
        <v>629</v>
      </c>
      <c r="C246"/>
    </row>
    <row r="247" spans="1:3" ht="25.5">
      <c r="A247" s="111" t="s">
        <v>1446</v>
      </c>
      <c r="B247" s="111" t="s">
        <v>630</v>
      </c>
      <c r="C247"/>
    </row>
    <row r="248" spans="1:3" ht="25.5">
      <c r="A248" s="111" t="s">
        <v>1622</v>
      </c>
      <c r="B248" s="111" t="s">
        <v>632</v>
      </c>
      <c r="C248"/>
    </row>
    <row r="249" spans="1:3">
      <c r="A249" s="111" t="s">
        <v>1562</v>
      </c>
      <c r="B249" s="111" t="s">
        <v>634</v>
      </c>
      <c r="C249"/>
    </row>
    <row r="250" spans="1:3" ht="25.5">
      <c r="A250" s="111" t="s">
        <v>1623</v>
      </c>
      <c r="B250" s="111" t="s">
        <v>637</v>
      </c>
      <c r="C250"/>
    </row>
    <row r="251" spans="1:3" ht="38.25">
      <c r="A251" s="111" t="s">
        <v>1624</v>
      </c>
      <c r="B251" s="111" t="s">
        <v>639</v>
      </c>
      <c r="C251"/>
    </row>
    <row r="252" spans="1:3" ht="25.5">
      <c r="A252" s="131" t="s">
        <v>1625</v>
      </c>
      <c r="B252" s="131" t="s">
        <v>642</v>
      </c>
      <c r="C252"/>
    </row>
    <row r="253" spans="1:3" ht="38.25">
      <c r="A253" s="131" t="s">
        <v>1626</v>
      </c>
      <c r="B253" s="131" t="s">
        <v>645</v>
      </c>
      <c r="C253"/>
    </row>
    <row r="254" spans="1:3">
      <c r="A254" s="131" t="s">
        <v>1448</v>
      </c>
      <c r="B254" s="131" t="s">
        <v>647</v>
      </c>
      <c r="C254"/>
    </row>
    <row r="255" spans="1:3" ht="38.25">
      <c r="A255" s="97" t="s">
        <v>1627</v>
      </c>
      <c r="B255" s="97" t="s">
        <v>649</v>
      </c>
      <c r="C255"/>
    </row>
    <row r="256" spans="1:3" ht="25.5">
      <c r="A256" s="97" t="s">
        <v>1628</v>
      </c>
      <c r="B256" s="97" t="s">
        <v>651</v>
      </c>
      <c r="C256"/>
    </row>
    <row r="257" spans="1:3" ht="25.5">
      <c r="A257" s="130" t="s">
        <v>1629</v>
      </c>
      <c r="B257" s="130" t="s">
        <v>654</v>
      </c>
      <c r="C257"/>
    </row>
    <row r="258" spans="1:3">
      <c r="A258" s="130" t="s">
        <v>1448</v>
      </c>
      <c r="B258" s="130" t="s">
        <v>656</v>
      </c>
      <c r="C258"/>
    </row>
    <row r="259" spans="1:3" ht="25.5">
      <c r="A259" s="130" t="s">
        <v>1630</v>
      </c>
      <c r="B259" s="130" t="s">
        <v>658</v>
      </c>
      <c r="C259"/>
    </row>
    <row r="260" spans="1:3">
      <c r="A260" s="99" t="s">
        <v>1631</v>
      </c>
      <c r="B260" s="99" t="s">
        <v>660</v>
      </c>
      <c r="C260"/>
    </row>
    <row r="261" spans="1:3" ht="25.5">
      <c r="A261" s="99" t="s">
        <v>1632</v>
      </c>
      <c r="B261" s="99" t="s">
        <v>662</v>
      </c>
      <c r="C261"/>
    </row>
    <row r="262" spans="1:3" ht="25.5">
      <c r="A262" s="99" t="s">
        <v>1633</v>
      </c>
      <c r="B262" s="99" t="s">
        <v>665</v>
      </c>
      <c r="C262"/>
    </row>
    <row r="263" spans="1:3">
      <c r="A263" s="99" t="s">
        <v>1634</v>
      </c>
      <c r="B263" s="99" t="s">
        <v>668</v>
      </c>
      <c r="C263"/>
    </row>
    <row r="264" spans="1:3" ht="25.5">
      <c r="A264" s="99" t="s">
        <v>1635</v>
      </c>
      <c r="B264" s="99" t="s">
        <v>671</v>
      </c>
      <c r="C264"/>
    </row>
    <row r="265" spans="1:3" ht="25.5">
      <c r="A265" s="99" t="s">
        <v>1636</v>
      </c>
      <c r="B265" s="99" t="s">
        <v>674</v>
      </c>
      <c r="C265"/>
    </row>
    <row r="266" spans="1:3" ht="25.5">
      <c r="A266" s="99" t="s">
        <v>1637</v>
      </c>
      <c r="B266" s="99" t="s">
        <v>677</v>
      </c>
      <c r="C266"/>
    </row>
    <row r="267" spans="1:3">
      <c r="A267" s="99" t="s">
        <v>1638</v>
      </c>
      <c r="B267" s="99" t="s">
        <v>679</v>
      </c>
      <c r="C267"/>
    </row>
    <row r="268" spans="1:3" ht="25.5">
      <c r="A268" s="99" t="s">
        <v>1639</v>
      </c>
      <c r="B268" s="99" t="s">
        <v>682</v>
      </c>
      <c r="C268"/>
    </row>
    <row r="269" spans="1:3" ht="25.5">
      <c r="A269" s="99" t="s">
        <v>1640</v>
      </c>
      <c r="B269" s="99" t="s">
        <v>684</v>
      </c>
      <c r="C269"/>
    </row>
    <row r="270" spans="1:3" ht="25.5">
      <c r="A270" s="99" t="s">
        <v>1641</v>
      </c>
      <c r="B270" s="99" t="s">
        <v>686</v>
      </c>
      <c r="C270"/>
    </row>
    <row r="271" spans="1:3" ht="25.5">
      <c r="A271" s="99" t="s">
        <v>1642</v>
      </c>
      <c r="B271" s="99" t="s">
        <v>688</v>
      </c>
      <c r="C271"/>
    </row>
    <row r="272" spans="1:3" ht="25.5">
      <c r="A272" s="99" t="s">
        <v>1643</v>
      </c>
      <c r="B272" s="99" t="s">
        <v>690</v>
      </c>
      <c r="C272"/>
    </row>
    <row r="273" spans="1:3" ht="38.25">
      <c r="A273" s="99" t="s">
        <v>1644</v>
      </c>
      <c r="B273" s="99" t="s">
        <v>692</v>
      </c>
      <c r="C273"/>
    </row>
    <row r="274" spans="1:3" ht="25.5">
      <c r="A274" s="99" t="s">
        <v>1645</v>
      </c>
      <c r="B274" s="99" t="s">
        <v>694</v>
      </c>
      <c r="C274"/>
    </row>
    <row r="275" spans="1:3" ht="25.5">
      <c r="A275" s="99" t="s">
        <v>1646</v>
      </c>
      <c r="B275" s="99" t="s">
        <v>696</v>
      </c>
      <c r="C275"/>
    </row>
    <row r="276" spans="1:3" ht="25.5">
      <c r="A276" s="99" t="s">
        <v>1647</v>
      </c>
      <c r="B276" s="99" t="s">
        <v>699</v>
      </c>
      <c r="C276"/>
    </row>
    <row r="277" spans="1:3" ht="25.5">
      <c r="A277" s="99" t="s">
        <v>1648</v>
      </c>
      <c r="B277" s="99" t="s">
        <v>702</v>
      </c>
      <c r="C277"/>
    </row>
    <row r="278" spans="1:3">
      <c r="A278" s="99" t="s">
        <v>1649</v>
      </c>
      <c r="B278" s="99" t="s">
        <v>705</v>
      </c>
      <c r="C278"/>
    </row>
    <row r="279" spans="1:3">
      <c r="A279" s="99" t="s">
        <v>1650</v>
      </c>
      <c r="B279" s="99" t="s">
        <v>707</v>
      </c>
      <c r="C279"/>
    </row>
    <row r="280" spans="1:3">
      <c r="A280" s="99" t="s">
        <v>1447</v>
      </c>
      <c r="B280" s="99" t="s">
        <v>709</v>
      </c>
      <c r="C280"/>
    </row>
    <row r="281" spans="1:3" ht="25.5">
      <c r="A281" s="99" t="s">
        <v>1651</v>
      </c>
      <c r="B281" s="99" t="s">
        <v>712</v>
      </c>
      <c r="C281"/>
    </row>
    <row r="282" spans="1:3" ht="25.5">
      <c r="A282" s="99" t="s">
        <v>1652</v>
      </c>
      <c r="B282" s="99" t="s">
        <v>714</v>
      </c>
      <c r="C282"/>
    </row>
    <row r="283" spans="1:3">
      <c r="A283" s="99" t="s">
        <v>1653</v>
      </c>
      <c r="B283" s="99" t="s">
        <v>716</v>
      </c>
      <c r="C283"/>
    </row>
    <row r="284" spans="1:3" ht="25.5">
      <c r="A284" s="99" t="s">
        <v>1654</v>
      </c>
      <c r="B284" s="99" t="s">
        <v>719</v>
      </c>
      <c r="C284"/>
    </row>
    <row r="285" spans="1:3">
      <c r="A285" s="99" t="s">
        <v>1655</v>
      </c>
      <c r="B285" s="99" t="s">
        <v>721</v>
      </c>
      <c r="C285"/>
    </row>
    <row r="286" spans="1:3" ht="25.5">
      <c r="A286" s="99" t="s">
        <v>1656</v>
      </c>
      <c r="B286" s="99" t="s">
        <v>723</v>
      </c>
      <c r="C286"/>
    </row>
    <row r="287" spans="1:3">
      <c r="A287" s="99" t="s">
        <v>1657</v>
      </c>
      <c r="B287" s="99" t="s">
        <v>725</v>
      </c>
      <c r="C287"/>
    </row>
    <row r="288" spans="1:3" ht="25.5">
      <c r="A288" s="99" t="s">
        <v>1658</v>
      </c>
      <c r="B288" s="99" t="s">
        <v>728</v>
      </c>
      <c r="C288"/>
    </row>
    <row r="289" spans="1:3" ht="38.25">
      <c r="A289" s="55" t="s">
        <v>1659</v>
      </c>
      <c r="B289" s="55" t="s">
        <v>731</v>
      </c>
      <c r="C289"/>
    </row>
    <row r="290" spans="1:3" ht="25.5">
      <c r="A290" s="55" t="s">
        <v>1660</v>
      </c>
      <c r="B290" s="55" t="s">
        <v>733</v>
      </c>
      <c r="C290"/>
    </row>
    <row r="291" spans="1:3" ht="25.5">
      <c r="A291" s="55" t="s">
        <v>1661</v>
      </c>
      <c r="B291" s="55" t="s">
        <v>735</v>
      </c>
      <c r="C291"/>
    </row>
    <row r="292" spans="1:3" ht="25.5">
      <c r="A292" s="55" t="s">
        <v>1662</v>
      </c>
      <c r="B292" s="55" t="s">
        <v>737</v>
      </c>
      <c r="C292"/>
    </row>
    <row r="293" spans="1:3">
      <c r="A293" s="55" t="s">
        <v>1663</v>
      </c>
      <c r="B293" s="55" t="s">
        <v>740</v>
      </c>
      <c r="C293"/>
    </row>
    <row r="294" spans="1:3" ht="25.5">
      <c r="A294" s="55" t="s">
        <v>1664</v>
      </c>
      <c r="B294" s="55" t="s">
        <v>743</v>
      </c>
      <c r="C294"/>
    </row>
    <row r="295" spans="1:3" ht="25.5">
      <c r="A295" s="55" t="s">
        <v>1446</v>
      </c>
      <c r="B295" s="55" t="s">
        <v>744</v>
      </c>
      <c r="C295"/>
    </row>
    <row r="296" spans="1:3">
      <c r="A296" s="55" t="s">
        <v>1447</v>
      </c>
      <c r="B296" s="55" t="s">
        <v>745</v>
      </c>
      <c r="C296"/>
    </row>
    <row r="297" spans="1:3" ht="25.5">
      <c r="A297" s="91" t="s">
        <v>1665</v>
      </c>
      <c r="B297" s="91" t="s">
        <v>747</v>
      </c>
      <c r="C297"/>
    </row>
    <row r="298" spans="1:3" ht="25.5">
      <c r="A298" s="91" t="s">
        <v>1666</v>
      </c>
      <c r="B298" s="91" t="s">
        <v>749</v>
      </c>
      <c r="C298"/>
    </row>
    <row r="299" spans="1:3" ht="25.5">
      <c r="A299" s="91" t="s">
        <v>1446</v>
      </c>
      <c r="B299" s="91" t="s">
        <v>751</v>
      </c>
      <c r="C299"/>
    </row>
    <row r="300" spans="1:3">
      <c r="A300" s="91" t="s">
        <v>1447</v>
      </c>
      <c r="B300" s="91" t="s">
        <v>753</v>
      </c>
      <c r="C300"/>
    </row>
    <row r="301" spans="1:3" ht="25.5">
      <c r="A301" s="91" t="s">
        <v>1667</v>
      </c>
      <c r="B301" s="91" t="s">
        <v>755</v>
      </c>
      <c r="C301"/>
    </row>
    <row r="302" spans="1:3">
      <c r="A302" s="91" t="s">
        <v>1533</v>
      </c>
      <c r="B302" s="91" t="s">
        <v>756</v>
      </c>
      <c r="C302"/>
    </row>
    <row r="303" spans="1:3" ht="25.5">
      <c r="A303" s="91" t="s">
        <v>1668</v>
      </c>
      <c r="B303" s="91" t="s">
        <v>758</v>
      </c>
      <c r="C303"/>
    </row>
    <row r="304" spans="1:3" ht="25.5">
      <c r="A304" s="91" t="s">
        <v>1669</v>
      </c>
      <c r="B304" s="91" t="s">
        <v>760</v>
      </c>
      <c r="C304"/>
    </row>
    <row r="305" spans="1:3" ht="25.5">
      <c r="A305" s="91" t="s">
        <v>1670</v>
      </c>
      <c r="B305" s="91" t="s">
        <v>763</v>
      </c>
      <c r="C305"/>
    </row>
    <row r="306" spans="1:3" ht="25.5">
      <c r="A306" s="91" t="s">
        <v>1671</v>
      </c>
      <c r="B306" s="91" t="s">
        <v>765</v>
      </c>
      <c r="C306"/>
    </row>
    <row r="307" spans="1:3" ht="25.5">
      <c r="A307" s="91" t="s">
        <v>1672</v>
      </c>
      <c r="B307" s="91" t="s">
        <v>767</v>
      </c>
      <c r="C307"/>
    </row>
    <row r="308" spans="1:3" ht="38.25">
      <c r="A308" s="91" t="s">
        <v>1673</v>
      </c>
      <c r="B308" s="91" t="s">
        <v>769</v>
      </c>
      <c r="C308"/>
    </row>
    <row r="309" spans="1:3" ht="25.5">
      <c r="A309" s="45" t="s">
        <v>1674</v>
      </c>
      <c r="B309" s="45" t="s">
        <v>772</v>
      </c>
      <c r="C309"/>
    </row>
    <row r="310" spans="1:3">
      <c r="A310" s="45" t="s">
        <v>1675</v>
      </c>
      <c r="B310" s="45" t="s">
        <v>774</v>
      </c>
      <c r="C310"/>
    </row>
    <row r="311" spans="1:3">
      <c r="A311" s="45" t="s">
        <v>1676</v>
      </c>
      <c r="B311" s="45" t="s">
        <v>777</v>
      </c>
      <c r="C311"/>
    </row>
    <row r="312" spans="1:3" ht="25.5">
      <c r="A312" s="45" t="s">
        <v>1677</v>
      </c>
      <c r="B312" s="45" t="s">
        <v>780</v>
      </c>
      <c r="C312"/>
    </row>
    <row r="313" spans="1:3" ht="25.5">
      <c r="A313" s="45" t="s">
        <v>1678</v>
      </c>
      <c r="B313" s="45" t="s">
        <v>782</v>
      </c>
      <c r="C313" s="7"/>
    </row>
    <row r="314" spans="1:3" ht="25.5">
      <c r="A314" s="115" t="s">
        <v>1679</v>
      </c>
      <c r="B314" s="115" t="s">
        <v>784</v>
      </c>
      <c r="C314" s="7"/>
    </row>
    <row r="315" spans="1:3" ht="25.5">
      <c r="A315" s="115" t="s">
        <v>1446</v>
      </c>
      <c r="B315" s="115" t="s">
        <v>785</v>
      </c>
      <c r="C315" s="7"/>
    </row>
    <row r="316" spans="1:3">
      <c r="A316" s="115" t="s">
        <v>1447</v>
      </c>
      <c r="B316" s="115" t="s">
        <v>786</v>
      </c>
      <c r="C316" s="7"/>
    </row>
    <row r="317" spans="1:3">
      <c r="A317" s="115" t="s">
        <v>1448</v>
      </c>
      <c r="B317" s="115" t="s">
        <v>787</v>
      </c>
      <c r="C317" s="7"/>
    </row>
    <row r="318" spans="1:3">
      <c r="A318" s="115" t="s">
        <v>1680</v>
      </c>
      <c r="B318" s="115" t="s">
        <v>789</v>
      </c>
      <c r="C318" s="7"/>
    </row>
    <row r="319" spans="1:3" ht="25.5">
      <c r="A319" s="40" t="s">
        <v>1681</v>
      </c>
      <c r="B319" s="40" t="s">
        <v>791</v>
      </c>
      <c r="C319" s="7"/>
    </row>
    <row r="320" spans="1:3" ht="25.5">
      <c r="A320" s="40" t="s">
        <v>1682</v>
      </c>
      <c r="B320" s="40" t="s">
        <v>793</v>
      </c>
      <c r="C320" s="7"/>
    </row>
    <row r="321" spans="1:3" ht="25.5">
      <c r="A321" s="40" t="s">
        <v>1683</v>
      </c>
      <c r="B321" s="40" t="s">
        <v>795</v>
      </c>
      <c r="C321" s="7"/>
    </row>
    <row r="322" spans="1:3" ht="25.5">
      <c r="A322" s="40" t="s">
        <v>1684</v>
      </c>
      <c r="B322" s="40" t="s">
        <v>797</v>
      </c>
      <c r="C322" s="7"/>
    </row>
    <row r="323" spans="1:3" ht="25.5">
      <c r="A323" s="40" t="s">
        <v>1685</v>
      </c>
      <c r="B323" s="40" t="s">
        <v>799</v>
      </c>
      <c r="C323" s="7"/>
    </row>
    <row r="324" spans="1:3" ht="38.25">
      <c r="A324" s="40" t="s">
        <v>1686</v>
      </c>
      <c r="B324" s="40" t="s">
        <v>801</v>
      </c>
      <c r="C324" s="7"/>
    </row>
    <row r="325" spans="1:3" ht="25.5">
      <c r="A325" s="40" t="s">
        <v>1446</v>
      </c>
      <c r="B325" s="40" t="s">
        <v>802</v>
      </c>
      <c r="C325" s="7"/>
    </row>
    <row r="326" spans="1:3">
      <c r="A326" s="40" t="s">
        <v>1448</v>
      </c>
      <c r="B326" s="40" t="s">
        <v>803</v>
      </c>
      <c r="C326" s="7"/>
    </row>
    <row r="327" spans="1:3">
      <c r="A327" s="40" t="s">
        <v>1687</v>
      </c>
      <c r="B327" s="40" t="s">
        <v>805</v>
      </c>
      <c r="C327" s="7"/>
    </row>
    <row r="328" spans="1:3">
      <c r="A328" s="40" t="s">
        <v>1688</v>
      </c>
      <c r="B328" s="40" t="s">
        <v>807</v>
      </c>
      <c r="C328" s="7"/>
    </row>
    <row r="329" spans="1:3" ht="25.5">
      <c r="A329" s="40" t="s">
        <v>1689</v>
      </c>
      <c r="B329" s="40" t="s">
        <v>809</v>
      </c>
      <c r="C329" s="7"/>
    </row>
    <row r="330" spans="1:3">
      <c r="A330" s="40" t="s">
        <v>1690</v>
      </c>
      <c r="B330" s="40" t="s">
        <v>811</v>
      </c>
      <c r="C330" s="7"/>
    </row>
    <row r="331" spans="1:3" ht="25.5">
      <c r="A331" s="40" t="s">
        <v>1691</v>
      </c>
      <c r="B331" s="40" t="s">
        <v>813</v>
      </c>
      <c r="C331" s="7"/>
    </row>
    <row r="332" spans="1:3" ht="25.5">
      <c r="A332" s="40" t="s">
        <v>1692</v>
      </c>
      <c r="B332" s="40" t="s">
        <v>815</v>
      </c>
      <c r="C332" s="7"/>
    </row>
    <row r="333" spans="1:3" ht="25.5">
      <c r="A333" s="86" t="s">
        <v>1446</v>
      </c>
      <c r="B333" s="86" t="s">
        <v>817</v>
      </c>
      <c r="C333" s="7"/>
    </row>
    <row r="334" spans="1:3">
      <c r="A334" s="86" t="s">
        <v>1448</v>
      </c>
      <c r="B334" s="86" t="s">
        <v>818</v>
      </c>
      <c r="C334" s="7"/>
    </row>
    <row r="335" spans="1:3" ht="25.5">
      <c r="A335" s="71" t="s">
        <v>1693</v>
      </c>
      <c r="B335" s="71" t="s">
        <v>820</v>
      </c>
      <c r="C335" s="7"/>
    </row>
    <row r="336" spans="1:3" ht="38.25">
      <c r="A336" s="44" t="s">
        <v>1694</v>
      </c>
      <c r="B336" s="44" t="s">
        <v>822</v>
      </c>
      <c r="C336" s="7"/>
    </row>
    <row r="337" spans="1:3">
      <c r="A337" s="71" t="s">
        <v>1695</v>
      </c>
      <c r="B337" s="71" t="s">
        <v>824</v>
      </c>
      <c r="C337" s="7"/>
    </row>
    <row r="338" spans="1:3">
      <c r="A338" s="71" t="s">
        <v>1448</v>
      </c>
      <c r="B338" s="71" t="s">
        <v>825</v>
      </c>
      <c r="C338" s="7"/>
    </row>
    <row r="339" spans="1:3">
      <c r="A339" s="71" t="s">
        <v>1696</v>
      </c>
      <c r="B339" s="71" t="s">
        <v>827</v>
      </c>
      <c r="C339" s="7"/>
    </row>
    <row r="340" spans="1:3" ht="25.5">
      <c r="A340" s="71" t="s">
        <v>1697</v>
      </c>
      <c r="B340" s="71" t="s">
        <v>829</v>
      </c>
      <c r="C340" s="7"/>
    </row>
    <row r="341" spans="1:3">
      <c r="A341" s="71" t="s">
        <v>1698</v>
      </c>
      <c r="B341" s="71" t="s">
        <v>831</v>
      </c>
      <c r="C341" s="7"/>
    </row>
    <row r="342" spans="1:3">
      <c r="A342" s="71" t="s">
        <v>1699</v>
      </c>
      <c r="B342" s="71" t="s">
        <v>833</v>
      </c>
      <c r="C342" s="7"/>
    </row>
    <row r="343" spans="1:3" ht="25.5">
      <c r="A343" s="71" t="s">
        <v>1700</v>
      </c>
      <c r="B343" s="71" t="s">
        <v>835</v>
      </c>
      <c r="C343" s="7"/>
    </row>
    <row r="344" spans="1:3" ht="25.5">
      <c r="A344" s="71" t="s">
        <v>1701</v>
      </c>
      <c r="B344" s="71" t="s">
        <v>837</v>
      </c>
      <c r="C344" s="7"/>
    </row>
    <row r="345" spans="1:3" ht="25.5">
      <c r="A345" s="71" t="s">
        <v>1702</v>
      </c>
      <c r="B345" s="71" t="s">
        <v>839</v>
      </c>
      <c r="C345" s="7"/>
    </row>
    <row r="346" spans="1:3" ht="25.5">
      <c r="A346" s="71" t="s">
        <v>1724</v>
      </c>
      <c r="B346" s="71" t="s">
        <v>841</v>
      </c>
      <c r="C346" s="7"/>
    </row>
    <row r="347" spans="1:3" ht="25.5">
      <c r="A347" s="71" t="s">
        <v>1703</v>
      </c>
      <c r="B347" s="71" t="s">
        <v>843</v>
      </c>
      <c r="C347" s="7"/>
    </row>
    <row r="348" spans="1:3" ht="38.25">
      <c r="A348" s="71" t="s">
        <v>1704</v>
      </c>
      <c r="B348" s="71" t="s">
        <v>845</v>
      </c>
      <c r="C348" s="7"/>
    </row>
    <row r="349" spans="1:3" ht="25.5">
      <c r="A349" s="71" t="s">
        <v>1705</v>
      </c>
      <c r="B349" s="71" t="s">
        <v>847</v>
      </c>
      <c r="C349" s="7"/>
    </row>
    <row r="350" spans="1:3" ht="25.5">
      <c r="A350" s="71" t="s">
        <v>1706</v>
      </c>
      <c r="B350" s="71" t="s">
        <v>849</v>
      </c>
      <c r="C350" s="7"/>
    </row>
    <row r="351" spans="1:3" ht="38.25">
      <c r="A351" s="44" t="s">
        <v>1707</v>
      </c>
      <c r="B351" s="44" t="s">
        <v>851</v>
      </c>
      <c r="C351" s="7"/>
    </row>
    <row r="352" spans="1:3" ht="25.5">
      <c r="A352" s="65" t="s">
        <v>1708</v>
      </c>
      <c r="B352" s="65" t="s">
        <v>853</v>
      </c>
      <c r="C352" s="7"/>
    </row>
    <row r="353" spans="1:3" ht="25.5">
      <c r="A353" s="65" t="s">
        <v>1709</v>
      </c>
      <c r="B353" s="65" t="s">
        <v>855</v>
      </c>
      <c r="C353" s="7"/>
    </row>
    <row r="354" spans="1:3" ht="25.5">
      <c r="A354" s="65" t="s">
        <v>1710</v>
      </c>
      <c r="B354" s="65" t="s">
        <v>857</v>
      </c>
      <c r="C354" s="7"/>
    </row>
    <row r="355" spans="1:3" ht="25.5">
      <c r="A355" s="65" t="s">
        <v>1711</v>
      </c>
      <c r="B355" s="65" t="s">
        <v>859</v>
      </c>
      <c r="C355" s="7"/>
    </row>
    <row r="356" spans="1:3" ht="25.5">
      <c r="A356" s="65" t="s">
        <v>1712</v>
      </c>
      <c r="B356" s="65" t="s">
        <v>861</v>
      </c>
      <c r="C356" s="7"/>
    </row>
    <row r="357" spans="1:3" ht="25.5">
      <c r="A357" s="74" t="s">
        <v>1713</v>
      </c>
      <c r="B357" s="74" t="s">
        <v>863</v>
      </c>
      <c r="C357" s="7"/>
    </row>
    <row r="358" spans="1:3">
      <c r="A358" s="74" t="s">
        <v>1714</v>
      </c>
      <c r="B358" s="74" t="s">
        <v>865</v>
      </c>
      <c r="C358" s="7"/>
    </row>
    <row r="359" spans="1:3" ht="25.5">
      <c r="A359" s="76" t="s">
        <v>1715</v>
      </c>
      <c r="B359" s="76" t="s">
        <v>867</v>
      </c>
      <c r="C359" s="7"/>
    </row>
    <row r="360" spans="1:3" ht="51">
      <c r="A360" s="76" t="s">
        <v>1716</v>
      </c>
      <c r="B360" s="76" t="s">
        <v>869</v>
      </c>
      <c r="C360" s="7"/>
    </row>
    <row r="361" spans="1:3">
      <c r="A361" s="76" t="s">
        <v>1717</v>
      </c>
      <c r="B361" s="76" t="s">
        <v>871</v>
      </c>
      <c r="C361" s="7"/>
    </row>
    <row r="362" spans="1:3" ht="25.5">
      <c r="A362" s="79" t="s">
        <v>1718</v>
      </c>
      <c r="B362" s="79" t="s">
        <v>873</v>
      </c>
      <c r="C362" s="7"/>
    </row>
    <row r="363" spans="1:3" ht="25.5">
      <c r="A363" s="79" t="s">
        <v>1719</v>
      </c>
      <c r="B363" s="79" t="s">
        <v>875</v>
      </c>
      <c r="C363" s="7"/>
    </row>
    <row r="364" spans="1:3" ht="25.5">
      <c r="A364" s="79" t="s">
        <v>1720</v>
      </c>
      <c r="B364" s="79" t="s">
        <v>877</v>
      </c>
      <c r="C364" s="7"/>
    </row>
    <row r="365" spans="1:3">
      <c r="A365" s="79" t="s">
        <v>1447</v>
      </c>
      <c r="B365" s="79" t="s">
        <v>878</v>
      </c>
      <c r="C365" s="7"/>
    </row>
    <row r="366" spans="1:3" ht="25.5">
      <c r="A366" s="79" t="s">
        <v>1721</v>
      </c>
      <c r="B366" s="79" t="s">
        <v>880</v>
      </c>
      <c r="C366" s="7"/>
    </row>
    <row r="367" spans="1:3">
      <c r="A367" s="79" t="s">
        <v>1448</v>
      </c>
      <c r="B367" s="79" t="s">
        <v>881</v>
      </c>
      <c r="C367" s="7"/>
    </row>
    <row r="368" spans="1:3">
      <c r="A368"/>
      <c r="B368"/>
      <c r="C368" s="7"/>
    </row>
    <row r="369" spans="1:3">
      <c r="A369"/>
      <c r="B369"/>
      <c r="C369" s="7"/>
    </row>
    <row r="370" spans="1:3">
      <c r="A370"/>
      <c r="B370"/>
      <c r="C370" s="7"/>
    </row>
    <row r="371" spans="1:3">
      <c r="A371"/>
      <c r="B371"/>
      <c r="C371" s="7"/>
    </row>
    <row r="372" spans="1:3">
      <c r="A372"/>
      <c r="B372"/>
      <c r="C372" s="7"/>
    </row>
    <row r="373" spans="1:3">
      <c r="A373"/>
      <c r="B373"/>
      <c r="C373" s="7"/>
    </row>
    <row r="374" spans="1:3">
      <c r="A374"/>
      <c r="B374"/>
      <c r="C374" s="7"/>
    </row>
    <row r="375" spans="1:3">
      <c r="A375"/>
      <c r="B375"/>
      <c r="C375" s="7"/>
    </row>
    <row r="376" spans="1:3">
      <c r="A376"/>
      <c r="B376"/>
      <c r="C376" s="7"/>
    </row>
    <row r="377" spans="1:3">
      <c r="A377"/>
      <c r="B377"/>
      <c r="C377" s="7"/>
    </row>
    <row r="378" spans="1:3">
      <c r="A378"/>
      <c r="B378"/>
      <c r="C378" s="7"/>
    </row>
    <row r="379" spans="1:3">
      <c r="A379"/>
      <c r="B379"/>
      <c r="C379" s="7"/>
    </row>
    <row r="380" spans="1:3">
      <c r="A380"/>
      <c r="B380"/>
      <c r="C380" s="7"/>
    </row>
    <row r="381" spans="1:3">
      <c r="A381"/>
      <c r="B381"/>
      <c r="C381" s="7"/>
    </row>
    <row r="382" spans="1:3">
      <c r="A382"/>
      <c r="B382"/>
      <c r="C382" s="7"/>
    </row>
    <row r="383" spans="1:3">
      <c r="A383"/>
      <c r="B383"/>
      <c r="C383" s="7"/>
    </row>
    <row r="384" spans="1:3">
      <c r="A384"/>
      <c r="B384"/>
      <c r="C384" s="7"/>
    </row>
    <row r="385" spans="1:3">
      <c r="A385"/>
      <c r="B385"/>
      <c r="C385" s="7"/>
    </row>
    <row r="386" spans="1:3">
      <c r="A386"/>
      <c r="B386"/>
      <c r="C386" s="7"/>
    </row>
    <row r="387" spans="1:3">
      <c r="A387"/>
      <c r="B387"/>
      <c r="C387" s="7"/>
    </row>
    <row r="388" spans="1:3">
      <c r="A388"/>
      <c r="B388"/>
      <c r="C388" s="7"/>
    </row>
    <row r="389" spans="1:3">
      <c r="A389"/>
      <c r="B389"/>
      <c r="C389" s="7"/>
    </row>
    <row r="390" spans="1:3">
      <c r="A390"/>
      <c r="B390"/>
      <c r="C390" s="7"/>
    </row>
    <row r="391" spans="1:3">
      <c r="A391"/>
      <c r="B391"/>
      <c r="C391" s="7"/>
    </row>
    <row r="392" spans="1:3">
      <c r="A392"/>
      <c r="B392"/>
      <c r="C392" s="7"/>
    </row>
    <row r="393" spans="1:3">
      <c r="A393"/>
      <c r="B393"/>
      <c r="C393" s="7"/>
    </row>
    <row r="394" spans="1:3">
      <c r="A394"/>
      <c r="B394"/>
      <c r="C394" s="7"/>
    </row>
    <row r="395" spans="1:3">
      <c r="A395"/>
      <c r="B395"/>
      <c r="C395" s="7"/>
    </row>
    <row r="396" spans="1:3">
      <c r="A396"/>
      <c r="B396"/>
      <c r="C396" s="7"/>
    </row>
    <row r="397" spans="1:3">
      <c r="A397"/>
      <c r="B397"/>
      <c r="C397" s="7"/>
    </row>
    <row r="398" spans="1:3">
      <c r="A398"/>
      <c r="B398"/>
      <c r="C398" s="7"/>
    </row>
    <row r="399" spans="1:3">
      <c r="A399"/>
      <c r="B399"/>
      <c r="C399" s="7"/>
    </row>
    <row r="400" spans="1:3">
      <c r="A400"/>
      <c r="B400"/>
      <c r="C400" s="7"/>
    </row>
    <row r="401" spans="1:3">
      <c r="A401"/>
      <c r="B401"/>
      <c r="C401" s="7"/>
    </row>
    <row r="402" spans="1:3">
      <c r="A402"/>
      <c r="B402"/>
      <c r="C402" s="7"/>
    </row>
    <row r="403" spans="1:3">
      <c r="A403"/>
      <c r="B403"/>
      <c r="C403" s="7"/>
    </row>
    <row r="404" spans="1:3">
      <c r="A404"/>
      <c r="B404"/>
      <c r="C404" s="7"/>
    </row>
    <row r="405" spans="1:3">
      <c r="A405"/>
      <c r="B405"/>
      <c r="C405" s="7"/>
    </row>
    <row r="406" spans="1:3">
      <c r="A406"/>
      <c r="B406"/>
      <c r="C406" s="7"/>
    </row>
    <row r="407" spans="1:3">
      <c r="A407"/>
      <c r="B407"/>
      <c r="C407" s="7"/>
    </row>
    <row r="408" spans="1:3">
      <c r="A408"/>
      <c r="B408"/>
      <c r="C408" s="7"/>
    </row>
    <row r="409" spans="1:3">
      <c r="A409"/>
      <c r="B409"/>
      <c r="C409" s="7"/>
    </row>
    <row r="410" spans="1:3">
      <c r="A410"/>
      <c r="B410"/>
      <c r="C410" s="7"/>
    </row>
    <row r="411" spans="1:3">
      <c r="A411"/>
      <c r="B411"/>
      <c r="C411" s="7"/>
    </row>
    <row r="412" spans="1:3">
      <c r="A412"/>
      <c r="B412"/>
      <c r="C412" s="7"/>
    </row>
    <row r="413" spans="1:3">
      <c r="A413"/>
      <c r="B413"/>
      <c r="C413" s="7"/>
    </row>
    <row r="414" spans="1:3">
      <c r="A414"/>
      <c r="B414"/>
      <c r="C414" s="7"/>
    </row>
    <row r="415" spans="1:3">
      <c r="A415"/>
      <c r="B415"/>
      <c r="C415" s="7"/>
    </row>
    <row r="416" spans="1:3">
      <c r="A416"/>
      <c r="B416"/>
      <c r="C416" s="7"/>
    </row>
    <row r="417" spans="1:3">
      <c r="A417"/>
      <c r="B417"/>
      <c r="C417" s="7"/>
    </row>
    <row r="418" spans="1:3">
      <c r="A418"/>
      <c r="B418"/>
      <c r="C418" s="7"/>
    </row>
    <row r="419" spans="1:3">
      <c r="A419"/>
      <c r="B419"/>
      <c r="C419" s="7"/>
    </row>
    <row r="420" spans="1:3">
      <c r="A420"/>
      <c r="B420"/>
      <c r="C420" s="7"/>
    </row>
    <row r="421" spans="1:3">
      <c r="A421"/>
      <c r="B421"/>
      <c r="C421" s="7"/>
    </row>
    <row r="422" spans="1:3">
      <c r="A422"/>
      <c r="B422"/>
      <c r="C422" s="7"/>
    </row>
    <row r="423" spans="1:3">
      <c r="A423"/>
      <c r="B423"/>
      <c r="C423" s="7"/>
    </row>
    <row r="424" spans="1:3">
      <c r="A424"/>
      <c r="B424"/>
      <c r="C424" s="7"/>
    </row>
    <row r="425" spans="1:3">
      <c r="A425"/>
      <c r="B425"/>
      <c r="C425" s="7"/>
    </row>
    <row r="426" spans="1:3">
      <c r="A426"/>
      <c r="B426"/>
      <c r="C426" s="7"/>
    </row>
    <row r="427" spans="1:3">
      <c r="A427"/>
      <c r="B427"/>
      <c r="C427" s="7"/>
    </row>
    <row r="428" spans="1:3">
      <c r="A428"/>
      <c r="B428"/>
      <c r="C428" s="7"/>
    </row>
    <row r="429" spans="1:3">
      <c r="A429"/>
      <c r="B429"/>
      <c r="C429" s="7"/>
    </row>
    <row r="430" spans="1:3">
      <c r="A430"/>
      <c r="B430"/>
      <c r="C430" s="7"/>
    </row>
    <row r="431" spans="1:3">
      <c r="A431"/>
      <c r="B431"/>
      <c r="C431" s="7"/>
    </row>
    <row r="432" spans="1:3">
      <c r="A432"/>
      <c r="B432"/>
      <c r="C432" s="7"/>
    </row>
    <row r="433" spans="1:3">
      <c r="A433"/>
      <c r="B433"/>
      <c r="C433" s="7"/>
    </row>
    <row r="434" spans="1:3">
      <c r="A434"/>
      <c r="B434"/>
      <c r="C434" s="7"/>
    </row>
    <row r="435" spans="1:3">
      <c r="A435"/>
      <c r="B435"/>
      <c r="C435" s="7"/>
    </row>
    <row r="436" spans="1:3">
      <c r="A436"/>
      <c r="B436"/>
      <c r="C436" s="7"/>
    </row>
    <row r="437" spans="1:3">
      <c r="A437"/>
      <c r="B437"/>
      <c r="C437" s="7"/>
    </row>
    <row r="438" spans="1:3">
      <c r="A438"/>
      <c r="B438"/>
      <c r="C438" s="7"/>
    </row>
    <row r="439" spans="1:3">
      <c r="A439"/>
      <c r="B439"/>
      <c r="C439" s="7"/>
    </row>
    <row r="440" spans="1:3">
      <c r="A440"/>
      <c r="B440"/>
      <c r="C440" s="7"/>
    </row>
    <row r="441" spans="1:3">
      <c r="A441"/>
      <c r="B441"/>
      <c r="C441" s="7"/>
    </row>
    <row r="442" spans="1:3">
      <c r="A442"/>
      <c r="B442"/>
      <c r="C442" s="7"/>
    </row>
    <row r="443" spans="1:3">
      <c r="A443"/>
      <c r="B443"/>
      <c r="C443" s="7"/>
    </row>
    <row r="444" spans="1:3">
      <c r="A444"/>
      <c r="B444"/>
      <c r="C444" s="7"/>
    </row>
    <row r="445" spans="1:3">
      <c r="A445"/>
      <c r="B445"/>
      <c r="C445" s="7"/>
    </row>
    <row r="446" spans="1:3">
      <c r="A446"/>
      <c r="B446"/>
      <c r="C446" s="7"/>
    </row>
    <row r="447" spans="1:3">
      <c r="A447"/>
      <c r="B447"/>
      <c r="C447" s="7"/>
    </row>
    <row r="448" spans="1:3">
      <c r="A448"/>
      <c r="B448"/>
      <c r="C448" s="7"/>
    </row>
    <row r="449" spans="1:3">
      <c r="A449"/>
      <c r="B449"/>
      <c r="C449" s="7"/>
    </row>
    <row r="450" spans="1:3">
      <c r="A450"/>
      <c r="B450"/>
      <c r="C450" s="7"/>
    </row>
    <row r="451" spans="1:3">
      <c r="A451"/>
      <c r="B451"/>
      <c r="C451" s="7"/>
    </row>
    <row r="452" spans="1:3">
      <c r="A452"/>
      <c r="B452"/>
      <c r="C452" s="7"/>
    </row>
    <row r="453" spans="1:3">
      <c r="A453"/>
      <c r="B453"/>
      <c r="C453" s="7"/>
    </row>
    <row r="454" spans="1:3">
      <c r="A454"/>
      <c r="B454"/>
      <c r="C454" s="7"/>
    </row>
    <row r="455" spans="1:3">
      <c r="A455"/>
      <c r="B455"/>
      <c r="C455" s="7"/>
    </row>
    <row r="456" spans="1:3">
      <c r="A456"/>
      <c r="B456"/>
      <c r="C456" s="7"/>
    </row>
    <row r="457" spans="1:3">
      <c r="A457"/>
      <c r="B457"/>
      <c r="C457" s="7"/>
    </row>
    <row r="458" spans="1:3">
      <c r="A458"/>
      <c r="B458"/>
      <c r="C458" s="7"/>
    </row>
    <row r="459" spans="1:3">
      <c r="A459"/>
      <c r="B459"/>
      <c r="C459" s="7"/>
    </row>
    <row r="460" spans="1:3">
      <c r="A460"/>
      <c r="B460"/>
      <c r="C460" s="7"/>
    </row>
    <row r="461" spans="1:3">
      <c r="A461"/>
      <c r="B461"/>
      <c r="C461" s="7"/>
    </row>
    <row r="462" spans="1:3">
      <c r="A462"/>
      <c r="B462"/>
      <c r="C462" s="7"/>
    </row>
    <row r="463" spans="1:3">
      <c r="A463"/>
      <c r="B463"/>
      <c r="C463" s="7"/>
    </row>
    <row r="464" spans="1:3">
      <c r="A464"/>
      <c r="B464"/>
      <c r="C464" s="7"/>
    </row>
    <row r="465" spans="1:3">
      <c r="A465"/>
      <c r="B465"/>
      <c r="C465" s="7"/>
    </row>
    <row r="466" spans="1:3">
      <c r="A466"/>
      <c r="B466"/>
      <c r="C466" s="7"/>
    </row>
    <row r="467" spans="1:3">
      <c r="A467"/>
      <c r="B467"/>
      <c r="C467" s="7"/>
    </row>
    <row r="468" spans="1:3">
      <c r="A468"/>
      <c r="B468"/>
      <c r="C468" s="7"/>
    </row>
    <row r="469" spans="1:3">
      <c r="A469"/>
      <c r="B469"/>
      <c r="C469" s="7"/>
    </row>
    <row r="470" spans="1:3">
      <c r="A470"/>
      <c r="B470"/>
      <c r="C470" s="7"/>
    </row>
    <row r="471" spans="1:3">
      <c r="A471"/>
      <c r="B471"/>
      <c r="C471" s="7"/>
    </row>
    <row r="472" spans="1:3">
      <c r="A472"/>
      <c r="B472"/>
      <c r="C472" s="7"/>
    </row>
    <row r="473" spans="1:3">
      <c r="A473"/>
      <c r="B473"/>
      <c r="C473" s="7"/>
    </row>
    <row r="474" spans="1:3">
      <c r="A474"/>
      <c r="B474"/>
      <c r="C474" s="7"/>
    </row>
    <row r="475" spans="1:3">
      <c r="A475"/>
      <c r="B475"/>
      <c r="C475" s="7"/>
    </row>
    <row r="476" spans="1:3">
      <c r="A476"/>
      <c r="B476"/>
      <c r="C476" s="7"/>
    </row>
    <row r="477" spans="1:3">
      <c r="A477"/>
      <c r="B477"/>
      <c r="C477" s="7"/>
    </row>
    <row r="478" spans="1:3">
      <c r="A478"/>
      <c r="B478"/>
      <c r="C478" s="7"/>
    </row>
    <row r="479" spans="1:3">
      <c r="A479"/>
      <c r="B479"/>
      <c r="C479" s="7"/>
    </row>
    <row r="480" spans="1:3">
      <c r="A480" s="7"/>
      <c r="B480" s="7"/>
    </row>
    <row r="481" spans="1:2">
      <c r="A481" s="7"/>
      <c r="B481" s="7"/>
    </row>
  </sheetData>
  <sortState xmlns:xlrd2="http://schemas.microsoft.com/office/spreadsheetml/2017/richdata2" ref="A2:C87">
    <sortCondition ref="A3:A87"/>
  </sortState>
  <conditionalFormatting sqref="B258">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81D61826178804DB301D1D502BC120D" ma:contentTypeVersion="9" ma:contentTypeDescription="Crear nuevo documento." ma:contentTypeScope="" ma:versionID="c09a0d8457e860b3734a5d1f5c3daad7">
  <xsd:schema xmlns:xsd="http://www.w3.org/2001/XMLSchema" xmlns:xs="http://www.w3.org/2001/XMLSchema" xmlns:p="http://schemas.microsoft.com/office/2006/metadata/properties" xmlns:ns3="937d20b0-8071-4cc6-8261-e59a871967b6" xmlns:ns4="7bb61409-becf-4e5d-a4f8-330b01af1a95" targetNamespace="http://schemas.microsoft.com/office/2006/metadata/properties" ma:root="true" ma:fieldsID="b98c938e3e15f2ac3f555aa9d1fba1e6" ns3:_="" ns4:_="">
    <xsd:import namespace="937d20b0-8071-4cc6-8261-e59a871967b6"/>
    <xsd:import namespace="7bb61409-becf-4e5d-a4f8-330b01af1a9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d20b0-8071-4cc6-8261-e59a871967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b61409-becf-4e5d-a4f8-330b01af1a9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79A82E-2F58-46B8-A3B8-F91019310936}">
  <ds:schemaRefs>
    <ds:schemaRef ds:uri="http://schemas.microsoft.com/sharepoint/v3/contenttype/forms"/>
  </ds:schemaRefs>
</ds:datastoreItem>
</file>

<file path=customXml/itemProps2.xml><?xml version="1.0" encoding="utf-8"?>
<ds:datastoreItem xmlns:ds="http://schemas.openxmlformats.org/officeDocument/2006/customXml" ds:itemID="{144DD2A1-2253-4B90-BE13-397C7FF1F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d20b0-8071-4cc6-8261-e59a871967b6"/>
    <ds:schemaRef ds:uri="7bb61409-becf-4e5d-a4f8-330b01af1a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EE414B-AEE2-4F30-9354-6236D2AAED9B}">
  <ds:schemaRefs>
    <ds:schemaRef ds:uri="http://purl.org/dc/term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7bb61409-becf-4e5d-a4f8-330b01af1a95"/>
    <ds:schemaRef ds:uri="937d20b0-8071-4cc6-8261-e59a871967b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4</vt:i4>
      </vt:variant>
      <vt:variant>
        <vt:lpstr>Rangos con nombre</vt:lpstr>
      </vt:variant>
      <vt:variant>
        <vt:i4>442</vt:i4>
      </vt:variant>
    </vt:vector>
  </HeadingPairs>
  <TitlesOfParts>
    <vt:vector size="446" baseType="lpstr">
      <vt:lpstr>ACTIVOS DE INFORMACIÓN 2020</vt:lpstr>
      <vt:lpstr>DATA</vt:lpstr>
      <vt:lpstr>Lista_Datos</vt:lpstr>
      <vt:lpstr>Hoja3</vt:lpstr>
      <vt:lpstr>ACCESO_USO_APROPIACION_TIC</vt:lpstr>
      <vt:lpstr>ACCIONES_CONSTITUCIONALES13302</vt:lpstr>
      <vt:lpstr>ACTAS11001</vt:lpstr>
      <vt:lpstr>ACTAS11301</vt:lpstr>
      <vt:lpstr>ACTAS12001</vt:lpstr>
      <vt:lpstr>ACTAS13301</vt:lpstr>
      <vt:lpstr>ACTAS16001</vt:lpstr>
      <vt:lpstr>ACTAS21101</vt:lpstr>
      <vt:lpstr>ACTAS21201</vt:lpstr>
      <vt:lpstr>ACTAS33001</vt:lpstr>
      <vt:lpstr>ACTAS40001</vt:lpstr>
      <vt:lpstr>ACTAS40101</vt:lpstr>
      <vt:lpstr>ACTAS41001</vt:lpstr>
      <vt:lpstr>ACTAS41101</vt:lpstr>
      <vt:lpstr>ACTAS41201</vt:lpstr>
      <vt:lpstr>ACTAS42201</vt:lpstr>
      <vt:lpstr>ACTAS43001</vt:lpstr>
      <vt:lpstr>ACTAS43101</vt:lpstr>
      <vt:lpstr>ACTAS43301</vt:lpstr>
      <vt:lpstr>ACTAS43601</vt:lpstr>
      <vt:lpstr>ACTUACIONES_DE_VIGILANCIA_Y_CONTROL_22103</vt:lpstr>
      <vt:lpstr>ACUERDOS_13404</vt:lpstr>
      <vt:lpstr>ACUERDOS_42104</vt:lpstr>
      <vt:lpstr>ACUERDOS_INTERNACIONALES_14005</vt:lpstr>
      <vt:lpstr>ACUERDOS12004</vt:lpstr>
      <vt:lpstr>ALIANZAS_PUBLICO_PRIVADAS_NACIONALES_E_INTERNACIONALES32206</vt:lpstr>
      <vt:lpstr>ANALISIS_MEJORA_GESTION</vt:lpstr>
      <vt:lpstr>ANTEPROYECTO_DE_INGRESOS_DEL_FONDO41007</vt:lpstr>
      <vt:lpstr>ANTEPROYECTO_DEL_PRESUPUESTO_DE_INVERSIÓN11108</vt:lpstr>
      <vt:lpstr>APOYO</vt:lpstr>
      <vt:lpstr>ARQUITECTURA_INSTITUCIONAL</vt:lpstr>
      <vt:lpstr>AUTOR</vt:lpstr>
      <vt:lpstr>AUTORIZACIONES_DE_COMISIONES_AL_EXTERIOR43509</vt:lpstr>
      <vt:lpstr>AUTORIZACIONES_DE_ENTRADA_Y_SALIDA_DE_ELEMENTOS43110</vt:lpstr>
      <vt:lpstr>BALANCES_PRESUPUESTALES42311</vt:lpstr>
      <vt:lpstr>BOLETINES_INFORMATIVOS15012</vt:lpstr>
      <vt:lpstr>BOLETINES42112</vt:lpstr>
      <vt:lpstr>BONOS_PENSIONALES43713</vt:lpstr>
      <vt:lpstr>BORRAR</vt:lpstr>
      <vt:lpstr>CA_100</vt:lpstr>
      <vt:lpstr>CA_110</vt:lpstr>
      <vt:lpstr>CA_113</vt:lpstr>
      <vt:lpstr>CA_130</vt:lpstr>
      <vt:lpstr>CA_131</vt:lpstr>
      <vt:lpstr>CA_132</vt:lpstr>
      <vt:lpstr>CA_133</vt:lpstr>
      <vt:lpstr>CA_134</vt:lpstr>
      <vt:lpstr>CA_140</vt:lpstr>
      <vt:lpstr>CA_150</vt:lpstr>
      <vt:lpstr>CDP</vt:lpstr>
      <vt:lpstr>CERTIFICACIONES_11314</vt:lpstr>
      <vt:lpstr>CERTIFICACIONES42414</vt:lpstr>
      <vt:lpstr>CERTIFICACIONES43714</vt:lpstr>
      <vt:lpstr>CERTIFICADOS_42115</vt:lpstr>
      <vt:lpstr>CERTIFICADOS42315</vt:lpstr>
      <vt:lpstr>CG</vt:lpstr>
      <vt:lpstr>CIRCULARES_40016</vt:lpstr>
      <vt:lpstr>COBROS42417</vt:lpstr>
      <vt:lpstr>COD_AREA</vt:lpstr>
      <vt:lpstr>COMPROBANTES_CONTABLES42218</vt:lpstr>
      <vt:lpstr>COMPROBANTES_DE_ALMACEN43119</vt:lpstr>
      <vt:lpstr>COMUNICACION_ESTRATEGICA</vt:lpstr>
      <vt:lpstr>COMUNICADOS_DE_PRENSA15020</vt:lpstr>
      <vt:lpstr>CONCEPTOS10121</vt:lpstr>
      <vt:lpstr>CONCEPTOS11021</vt:lpstr>
      <vt:lpstr>CONCEPTOS13121</vt:lpstr>
      <vt:lpstr>CONCEPTOS21021</vt:lpstr>
      <vt:lpstr>CONCEPTOS21321</vt:lpstr>
      <vt:lpstr>CONCEPTOS22221</vt:lpstr>
      <vt:lpstr>CONCEPTOS22321</vt:lpstr>
      <vt:lpstr>CONCILIACIONES_42222</vt:lpstr>
      <vt:lpstr>CONCILIACIONES13322</vt:lpstr>
      <vt:lpstr>CONCILIACIONES42122</vt:lpstr>
      <vt:lpstr>Confidencialidad</vt:lpstr>
      <vt:lpstr>CONSECUTIVO_DE_COMUNICACIONES_OFICIALES43423</vt:lpstr>
      <vt:lpstr>CONTRATOS40124</vt:lpstr>
      <vt:lpstr>CONVENIOS__DEL_CODIGO_POSTAL_DE_LA_REPÚBLICA_DE_COLOMBIA21325</vt:lpstr>
      <vt:lpstr>CONVENIOS40126</vt:lpstr>
      <vt:lpstr>COOPERACION_INTERNACIONAL</vt:lpstr>
      <vt:lpstr>CSS100_79</vt:lpstr>
      <vt:lpstr>CSS133_02</vt:lpstr>
      <vt:lpstr>CUENTAS_BANCARIAS42127</vt:lpstr>
      <vt:lpstr>CUENTAS_POR_COBRAR43728</vt:lpstr>
      <vt:lpstr>CUENTAS_POR_PAGAR43729</vt:lpstr>
      <vt:lpstr>CUOTAS_PARTES_PENSIONALES13430</vt:lpstr>
      <vt:lpstr>DECLARACIONES_TRIBUTARIAS_42131</vt:lpstr>
      <vt:lpstr>DECRETOS_40032</vt:lpstr>
      <vt:lpstr>DEPENDENCIAS</vt:lpstr>
      <vt:lpstr>DESPACHODELMINISTRO</vt:lpstr>
      <vt:lpstr>DESPACHODELVICEMINISTRODECONECTIVIDADYDIGITALIZACIÓN</vt:lpstr>
      <vt:lpstr>DESPACHODELVICEMINISTRODEECONOMIADIGITAL</vt:lpstr>
      <vt:lpstr>DIAGNÓSTICOS_DE_POLITICA_PÚBLICA_DE_TI_EN_POBLACIONES_VULNERABLES310133</vt:lpstr>
      <vt:lpstr>DIRECCIÓNDEAPROPIACIÓNDETECNOLOGÍASDELAINFORMACIÓNYLASCOMUNICACIONES</vt:lpstr>
      <vt:lpstr>DIRECCIÓNDEDESARROLLODELAINDUSTRIADETECNOLOGIASDELAINFORMACIÓN</vt:lpstr>
      <vt:lpstr>DIRECCIÓNDEGOBIERNODIGITAL</vt:lpstr>
      <vt:lpstr>DIRECCIÓNDEINDUSTRIADECOMUNICACIONES</vt:lpstr>
      <vt:lpstr>DIRECCIÓNDEINFRAESTUCTURA</vt:lpstr>
      <vt:lpstr>DIRECCIÓNDEPROMOCIÓNDETECNOLOGÍASDELAINFORMACIÓNYLASCOMUNICACIONES</vt:lpstr>
      <vt:lpstr>DIRECCIÓNDETRANSFORMACIÓNDIGITAL</vt:lpstr>
      <vt:lpstr>DIRECCIÓNDEVIGILANCIAYCONTROL</vt:lpstr>
      <vt:lpstr>Disponibilidad</vt:lpstr>
      <vt:lpstr>Documento_MIG</vt:lpstr>
      <vt:lpstr>EMBARGOS42134</vt:lpstr>
      <vt:lpstr>ESTADOS_DE_CUENTA42435</vt:lpstr>
      <vt:lpstr>ESTADOS_FINANCIEROS42236</vt:lpstr>
      <vt:lpstr>ESTATUTOS_INTERNOS_DEL_FONDO_DE_TECNOLOGIAS_DE_LA_INFORMACIÓN_Y_LAS_COMUNICACIONES10037</vt:lpstr>
      <vt:lpstr>ESTRATEGIAS_DE_SEGURIDAD_Y_PRIVACIDAD_DE_LA_INFORMACIÓN320138</vt:lpstr>
      <vt:lpstr>ESTRATEGICO</vt:lpstr>
      <vt:lpstr>ESTUDIOS_11339</vt:lpstr>
      <vt:lpstr>ESTUDIOS21239</vt:lpstr>
      <vt:lpstr>ESTUDIOS320339</vt:lpstr>
      <vt:lpstr>ESTUDIOS34039</vt:lpstr>
      <vt:lpstr>EVALUACION</vt:lpstr>
      <vt:lpstr>EVALUACIÓN</vt:lpstr>
      <vt:lpstr>EVALUACIÓN_Y_SEGUIMIENTO_DE_CONVENIOS_BANCARIOS42140</vt:lpstr>
      <vt:lpstr>EVIDENCIAS_DE_LA_REUNIÓN_DE_LAS_ACCIONES_INSTITUCIONALES_EN_EL_MARCO_DEL_CONSENSO_SOCIAL10141</vt:lpstr>
      <vt:lpstr>EVIDENCIAS_EN_EL_MARCO_DE_LA_ARTICULACIÓN_TERRITORIAL23342</vt:lpstr>
      <vt:lpstr>Excepción_Tota_o_Parcial</vt:lpstr>
      <vt:lpstr>Formato</vt:lpstr>
      <vt:lpstr>FORMULARIOS_UNICOS_DE_REPORTE_DE_AVANCES_DE_LA_GESTIÓN_FURAG11443</vt:lpstr>
      <vt:lpstr>FRDP</vt:lpstr>
      <vt:lpstr>GESTION_ATENCION_GRUPOS_INTERES</vt:lpstr>
      <vt:lpstr>GESTION_CONOCIMIENTO_SECTOR_TIC</vt:lpstr>
      <vt:lpstr>GESTION_JURIDICA</vt:lpstr>
      <vt:lpstr>GESTION_RECURSOS</vt:lpstr>
      <vt:lpstr>GRUPOINTERNODETRABAJOACTUACIONESADMINISTRATIVASYASESORIACONTRACTUAL</vt:lpstr>
      <vt:lpstr>GRUPOINTERNODETRABAJODEADMINISTRACIÓNDEBIENES</vt:lpstr>
      <vt:lpstr>GRUPOINTERNODETRABAJODEAPOYOALAGESTIÓNDECOBROCOACTIVOYGARANTIAS</vt:lpstr>
      <vt:lpstr>GRUPOINTERNODETRABAJODECARTERA</vt:lpstr>
      <vt:lpstr>GRUPOINTERNODETRABAJODECIUDADESINTELIGENTES</vt:lpstr>
      <vt:lpstr>GRUPOINTERNODETRABAJODECOBROCOACTIVO</vt:lpstr>
      <vt:lpstr>GRUPOINTERNODETRABAJODECOMUNICACIÓNEXTERNA</vt:lpstr>
      <vt:lpstr>GRUPOINTERNODETRABAJODECONCEPTOS</vt:lpstr>
      <vt:lpstr>GRUPOINTERNODETRABAJODECONTABILIDAD</vt:lpstr>
      <vt:lpstr>GRUPOINTERNODETRABAJODECONTRATACIÓN</vt:lpstr>
      <vt:lpstr>GRUPOINTERNODETRABAJODECONTROLINTERNODISCIPLINARIO</vt:lpstr>
      <vt:lpstr>GRUPOINTERNODETRABAJODEEMPRENDIMIENTOAPPS.CO</vt:lpstr>
      <vt:lpstr>GRUPOINTERNODETRABAJODEESTADISTICASYESTUDIOSSECTORIALES</vt:lpstr>
      <vt:lpstr>GRUPOINTERNODETRABAJODEESTRATEGIATALENTODETECNOLOGIASDELAINFORMACIÓN</vt:lpstr>
      <vt:lpstr>GRUPOINTERNODETRABAJODEESTRUCTURACIÓNEINVESTIGACIÓN</vt:lpstr>
      <vt:lpstr>GRUPOINTERNODETRABAJODEFOMENTOREGIONAL</vt:lpstr>
      <vt:lpstr>GRUPOINTERNODETRABAJODEFORTALECIMIENTODELASRELACIONESCONLOSGRUPOSDEINTERES</vt:lpstr>
      <vt:lpstr>GRUPOINTERNODETRABAJODEGESTIÓNDEESPECTRORADIOÉLECTRICO</vt:lpstr>
      <vt:lpstr>GRUPOINTERNODETRABAJODEGESTIÓNDELAINFORMACIÓN</vt:lpstr>
      <vt:lpstr>GRUPOINTERNODETRABAJODEGESTIÓNDESERVICIOSADMINISTRATIVOS</vt:lpstr>
      <vt:lpstr>GRUPOINTERNODETRABAJODEGESTIÓNDETALENTOHUMANO</vt:lpstr>
      <vt:lpstr>GRUPOINTERNODETRABAJODEGESTIONPENSIONAL</vt:lpstr>
      <vt:lpstr>GRUPOINTERNODETRABAJODEINDUSTRIACREATIVADIGITAL</vt:lpstr>
      <vt:lpstr>GRUPOINTERNODETRABAJODEINDUSTRIADETECNOLOGIASDELAINFORMACIÓN</vt:lpstr>
      <vt:lpstr>GRUPOINTERNODETRABAJODEINVESTIGACIÓNDESARROLLOEINNOVACIÓN</vt:lpstr>
      <vt:lpstr>GRUPOINTERNODETRABAJODENOTIFICACIONES</vt:lpstr>
      <vt:lpstr>GRUPOINTERNODETRABAJODEOFERTAREGIONAL</vt:lpstr>
      <vt:lpstr>GRUPOINTERNODETRABAJODEOPERACIONES</vt:lpstr>
      <vt:lpstr>GRUPOINTERNODETRABAJODEPLANEACIÓNYSEGUIMIENTOPRESUPUESTAL</vt:lpstr>
      <vt:lpstr>GRUPOINTERNODETRABAJODEPOLITICA</vt:lpstr>
      <vt:lpstr>GRUPOINTERNODETRABAJODEPRESUPUESTO</vt:lpstr>
      <vt:lpstr>GRUPOINTERNODETRABAJODEPROCESOSJUDICIALESYEXTRAJUDICIALES</vt:lpstr>
      <vt:lpstr>GRUPOINTERNODETRABAJODEPROYECTOSREGIONALES</vt:lpstr>
      <vt:lpstr>GRUPOINTERNODETRABAJODERELACIONESINSTITUCIONALES</vt:lpstr>
      <vt:lpstr>GRUPOINTERNODETRABAJODESEGUIMIENTOALAEJECUCIÓNCONTRACTUAL</vt:lpstr>
      <vt:lpstr>GRUPOINTERNODETRABAJODESEGUIMIENTOALAESTRATEGIA</vt:lpstr>
      <vt:lpstr>GRUPOINTERNODETRABAJODESEGUIMIENTOALAGESTIÓNDEINGRESOSDELFONDOTIC</vt:lpstr>
      <vt:lpstr>GRUPOINTERNODETRABAJODESEGURIDADYPRIVACIDADDELAINFORMACIÓN</vt:lpstr>
      <vt:lpstr>GRUPOINTERNODETRABAJODETESORERIA</vt:lpstr>
      <vt:lpstr>GRUPOINTERNODETRABAJODETRANSFORMACIÓNORGANIZACIONAL</vt:lpstr>
      <vt:lpstr>GRUPOINTERNODETRABAJOESPECIALIZADODERECURSOSYACTUACIONESADMINISTRATIVAS</vt:lpstr>
      <vt:lpstr>GRUPOINTERNODETRABAJOPARAELCONSENSOSOCIAL</vt:lpstr>
      <vt:lpstr>GRUPOINTERNODETRABAJOTÉCNICODEINNOVACIÓNSOCIALYAPROPIACIÓNENCOMUNIDADES</vt:lpstr>
      <vt:lpstr>HISTORIALES_DE_BIENES_INMUEBLES43144</vt:lpstr>
      <vt:lpstr>HISTORIALES_DE_VEHÍCULOS43545</vt:lpstr>
      <vt:lpstr>HISTORIAS_LABORALES43646</vt:lpstr>
      <vt:lpstr>Idioma</vt:lpstr>
      <vt:lpstr>Información_Publicada</vt:lpstr>
      <vt:lpstr>INFORME10047</vt:lpstr>
      <vt:lpstr>INFORMES_211147</vt:lpstr>
      <vt:lpstr>INFORMES_33147</vt:lpstr>
      <vt:lpstr>INFORMES_34447</vt:lpstr>
      <vt:lpstr>INFORMES10047</vt:lpstr>
      <vt:lpstr>INFORMES10147</vt:lpstr>
      <vt:lpstr>INFORMES11047</vt:lpstr>
      <vt:lpstr>INFORMES11147</vt:lpstr>
      <vt:lpstr>INFORMES11247</vt:lpstr>
      <vt:lpstr>INFORMES11447</vt:lpstr>
      <vt:lpstr>INFORMES12047</vt:lpstr>
      <vt:lpstr>INFORMES13047</vt:lpstr>
      <vt:lpstr>INFORMES13147</vt:lpstr>
      <vt:lpstr>INFORMES13247</vt:lpstr>
      <vt:lpstr>INFORMES13347</vt:lpstr>
      <vt:lpstr>INFORMES13447</vt:lpstr>
      <vt:lpstr>INFORMES14047</vt:lpstr>
      <vt:lpstr>INFORMES15047</vt:lpstr>
      <vt:lpstr>INFORMES15147</vt:lpstr>
      <vt:lpstr>INFORMES16047</vt:lpstr>
      <vt:lpstr>INFORMES20047</vt:lpstr>
      <vt:lpstr>INFORMES20147</vt:lpstr>
      <vt:lpstr>INFORMES21047</vt:lpstr>
      <vt:lpstr>INFORMES211247</vt:lpstr>
      <vt:lpstr>INFORMES21347</vt:lpstr>
      <vt:lpstr>INFORMES22047</vt:lpstr>
      <vt:lpstr>INFORMES22147</vt:lpstr>
      <vt:lpstr>INFORMES22247</vt:lpstr>
      <vt:lpstr>INFORMES22347</vt:lpstr>
      <vt:lpstr>INFORMES23047</vt:lpstr>
      <vt:lpstr>INFORMES23147</vt:lpstr>
      <vt:lpstr>INFORMES23247</vt:lpstr>
      <vt:lpstr>INFORMES23347</vt:lpstr>
      <vt:lpstr>INFORMES24047</vt:lpstr>
      <vt:lpstr>INFORMES24147</vt:lpstr>
      <vt:lpstr>INFORMES24247</vt:lpstr>
      <vt:lpstr>INFORMES24347</vt:lpstr>
      <vt:lpstr>INFORMES30047</vt:lpstr>
      <vt:lpstr>INFORMES310147</vt:lpstr>
      <vt:lpstr>INFORMES31047</vt:lpstr>
      <vt:lpstr>INFORMES31147</vt:lpstr>
      <vt:lpstr>INFORMES31247</vt:lpstr>
      <vt:lpstr>INFORMES320247</vt:lpstr>
      <vt:lpstr>INFORMES320347</vt:lpstr>
      <vt:lpstr>INFORMES32047</vt:lpstr>
      <vt:lpstr>INFORMES32147</vt:lpstr>
      <vt:lpstr>INFORMES32247</vt:lpstr>
      <vt:lpstr>INFORMES330147</vt:lpstr>
      <vt:lpstr>INFORMES33047</vt:lpstr>
      <vt:lpstr>INFORMES33247</vt:lpstr>
      <vt:lpstr>INFORMES34047</vt:lpstr>
      <vt:lpstr>INFORMES34147</vt:lpstr>
      <vt:lpstr>INFORMES34247</vt:lpstr>
      <vt:lpstr>INFORMES34347</vt:lpstr>
      <vt:lpstr>INFORMES40147</vt:lpstr>
      <vt:lpstr>INFORMES40247</vt:lpstr>
      <vt:lpstr>INFORMES41047</vt:lpstr>
      <vt:lpstr>INFORMES41147</vt:lpstr>
      <vt:lpstr>INFORMES41247</vt:lpstr>
      <vt:lpstr>INFORMES42047</vt:lpstr>
      <vt:lpstr>INFORMES42147</vt:lpstr>
      <vt:lpstr>INFORMES42247</vt:lpstr>
      <vt:lpstr>INFORMES42347</vt:lpstr>
      <vt:lpstr>INFORMES42447</vt:lpstr>
      <vt:lpstr>INFORMES43047</vt:lpstr>
      <vt:lpstr>INFORMES43147</vt:lpstr>
      <vt:lpstr>INFORMES43247</vt:lpstr>
      <vt:lpstr>INFORMES43347</vt:lpstr>
      <vt:lpstr>INFORMES43447</vt:lpstr>
      <vt:lpstr>INFORMES43747</vt:lpstr>
      <vt:lpstr>INSCRIPCIÓN_DE_OPERADORES_EN_EL_REGISTRO_POSTAL21348</vt:lpstr>
      <vt:lpstr>INSTRUMENTOS_ARCHIVISTICOS43349</vt:lpstr>
      <vt:lpstr>INSTRUMENTOS_DE_CONTROL_PARA_ADMINISTRACIÓN_DE_BIENES43151</vt:lpstr>
      <vt:lpstr>INSTRUMENTOS_DE_CONTROL_PARA_LAS_ACTUACIONES_ADMINISTRATIVAS20152</vt:lpstr>
      <vt:lpstr>INSTRUMENTOS_DE_CONTROL43350</vt:lpstr>
      <vt:lpstr>INSTRUMENTOS_DE_CONTROL43450</vt:lpstr>
      <vt:lpstr>INSTRUMENTOS_DE_CONTROL43550</vt:lpstr>
      <vt:lpstr>Integridad</vt:lpstr>
      <vt:lpstr>INVENTARIOS_43154</vt:lpstr>
      <vt:lpstr>INVENTARIOS_DEL_MUSEO_DE_TECNOLOGIAS_DE_LA_INFORMACIÓN_Y_LAS_COMUNICACIONES21353</vt:lpstr>
      <vt:lpstr>INVENTARIOS12054</vt:lpstr>
      <vt:lpstr>INVESTIGACIONES_EN_MATERIA_DE_TECNOLÓGIAS_DE_LA_INFORMACIÓN32255</vt:lpstr>
      <vt:lpstr>LEGALIZACIONES42156</vt:lpstr>
      <vt:lpstr>LIBROS_AUXILIARES42157</vt:lpstr>
      <vt:lpstr>LICENCIAS_DE_CONCESIÓN_DE_SERVICIOS_DE_RADIODIFUSIÓN_SONORA21258</vt:lpstr>
      <vt:lpstr>LIQUIDACIÓN_DE_DERECHOS42459</vt:lpstr>
      <vt:lpstr>MANUALES11060</vt:lpstr>
      <vt:lpstr>MANUALES40060</vt:lpstr>
      <vt:lpstr>MARCO_ESTRATEGICO</vt:lpstr>
      <vt:lpstr>MATRICES_DE_OFERTA_INSTITUCIONAL24161</vt:lpstr>
      <vt:lpstr>Medio_de_Conservación</vt:lpstr>
      <vt:lpstr>MISIONAL</vt:lpstr>
      <vt:lpstr>NÓMINA42162</vt:lpstr>
      <vt:lpstr>NOTIFICACIONES_POR_AVISO_DE_ACTOS_ADMINISTRATIVOS43263</vt:lpstr>
      <vt:lpstr>OFICINAASESORADEPLANEACIÓNYESTUDIOSSECTORIALES</vt:lpstr>
      <vt:lpstr>OFICINAASESORADEPRENSA</vt:lpstr>
      <vt:lpstr>OFICINAASESORAJURIDICA</vt:lpstr>
      <vt:lpstr>OFICINADECONTROLINTERNO</vt:lpstr>
      <vt:lpstr>OFICINADETECNOLOGIASDELAINFORMACIÓN</vt:lpstr>
      <vt:lpstr>OFICINAINTERNACIONAL</vt:lpstr>
      <vt:lpstr>OFICINAPARALAGESTIÓNDEINGRESOSDELFONDO</vt:lpstr>
      <vt:lpstr>ORDENES_DE_PAGO42164</vt:lpstr>
      <vt:lpstr>Origen</vt:lpstr>
      <vt:lpstr>PETICIONES_QUEJAS_RECLAMOS_SUGERENCIAS_Y_DENUNCIAS__PQRSD34365</vt:lpstr>
      <vt:lpstr>PETICIONES_QUEJAS_RECLAMOS_SUGERENCIAS_Y_DENUNCIAS_PQRSD10165</vt:lpstr>
      <vt:lpstr>PETICIONES_QUEJAS_RECLAMOS_SUGERENCIAS_Y_DENUNCIAS_PQRSD11065</vt:lpstr>
      <vt:lpstr>PETICIONES_QUEJAS_RECLAMOS_SUGERENCIAS_Y_DENUNCIAS_PQRSD11465</vt:lpstr>
      <vt:lpstr>PETICIONES_QUEJAS_RECLAMOS_SUGERENCIAS_Y_DENUNCIAS_PQRSD13066</vt:lpstr>
      <vt:lpstr>PETICIONES_QUEJAS_RECLAMOS_SUGERENCIAS_Y_DENUNCIAS_PQRSD13266</vt:lpstr>
      <vt:lpstr>PETICIONES_QUEJAS_RECLAMOS_SUGERENCIAS_Y_DENUNCIAS_PQRSD15065</vt:lpstr>
      <vt:lpstr>PETICIONES_QUEJAS_RECLAMOS_SUGERENCIAS_Y_DENUNCIAS_PQRSD15165</vt:lpstr>
      <vt:lpstr>PETICIONES_QUEJAS_RECLAMOS_SUGERENCIAS_Y_DENUNCIAS_PQRSD16065</vt:lpstr>
      <vt:lpstr>PETICIONES_QUEJAS_RECLAMOS_SUGERENCIAS_Y_DENUNCIAS_PQRSD20065</vt:lpstr>
      <vt:lpstr>PETICIONES_QUEJAS_RECLAMOS_SUGERENCIAS_Y_DENUNCIAS_PQRSD20165</vt:lpstr>
      <vt:lpstr>PETICIONES_QUEJAS_RECLAMOS_SUGERENCIAS_Y_DENUNCIAS_PQRSD21065</vt:lpstr>
      <vt:lpstr>PETICIONES_QUEJAS_RECLAMOS_SUGERENCIAS_Y_DENUNCIAS_PQRSD211165</vt:lpstr>
      <vt:lpstr>PETICIONES_QUEJAS_RECLAMOS_SUGERENCIAS_Y_DENUNCIAS_PQRSD211265</vt:lpstr>
      <vt:lpstr>PETICIONES_QUEJAS_RECLAMOS_SUGERENCIAS_Y_DENUNCIAS_PQRSD21165</vt:lpstr>
      <vt:lpstr>PETICIONES_QUEJAS_RECLAMOS_SUGERENCIAS_Y_DENUNCIAS_PQRSD21265</vt:lpstr>
      <vt:lpstr>PETICIONES_QUEJAS_RECLAMOS_SUGERENCIAS_Y_DENUNCIAS_PQRSD22065</vt:lpstr>
      <vt:lpstr>PETICIONES_QUEJAS_RECLAMOS_SUGERENCIAS_Y_DENUNCIAS_PQRSD22165</vt:lpstr>
      <vt:lpstr>PETICIONES_QUEJAS_RECLAMOS_SUGERENCIAS_Y_DENUNCIAS_PQRSD22265</vt:lpstr>
      <vt:lpstr>PETICIONES_QUEJAS_RECLAMOS_SUGERENCIAS_Y_DENUNCIAS_PQRSD23365</vt:lpstr>
      <vt:lpstr>PETICIONES_QUEJAS_RECLAMOS_SUGERENCIAS_Y_DENUNCIAS_PQRSD24165</vt:lpstr>
      <vt:lpstr>PETICIONES_QUEJAS_RECLAMOS_SUGERENCIAS_Y_DENUNCIAS_PQRSD24265</vt:lpstr>
      <vt:lpstr>PETICIONES_QUEJAS_RECLAMOS_SUGERENCIAS_Y_DENUNCIAS_PQRSD24365</vt:lpstr>
      <vt:lpstr>PETICIONES_QUEJAS_RECLAMOS_SUGERENCIAS_Y_DENUNCIAS_PQRSD30065</vt:lpstr>
      <vt:lpstr>PETICIONES_QUEJAS_RECLAMOS_SUGERENCIAS_Y_DENUNCIAS_PQRSD310165</vt:lpstr>
      <vt:lpstr>PETICIONES_QUEJAS_RECLAMOS_SUGERENCIAS_Y_DENUNCIAS_PQRSD31065</vt:lpstr>
      <vt:lpstr>PETICIONES_QUEJAS_RECLAMOS_SUGERENCIAS_Y_DENUNCIAS_PQRSD31165</vt:lpstr>
      <vt:lpstr>PETICIONES_QUEJAS_RECLAMOS_SUGERENCIAS_Y_DENUNCIAS_PQRSD31265</vt:lpstr>
      <vt:lpstr>PETICIONES_QUEJAS_RECLAMOS_SUGERENCIAS_Y_DENUNCIAS_PQRSD320265</vt:lpstr>
      <vt:lpstr>PETICIONES_QUEJAS_RECLAMOS_SUGERENCIAS_Y_DENUNCIAS_PQRSD320365</vt:lpstr>
      <vt:lpstr>PETICIONES_QUEJAS_RECLAMOS_SUGERENCIAS_Y_DENUNCIAS_PQRSD32065</vt:lpstr>
      <vt:lpstr>PETICIONES_QUEJAS_RECLAMOS_SUGERENCIAS_Y_DENUNCIAS_PQRSD32165</vt:lpstr>
      <vt:lpstr>PETICIONES_QUEJAS_RECLAMOS_SUGERENCIAS_Y_DENUNCIAS_PQRSD32265</vt:lpstr>
      <vt:lpstr>PETICIONES_QUEJAS_RECLAMOS_SUGERENCIAS_Y_DENUNCIAS_PQRSD330165</vt:lpstr>
      <vt:lpstr>PETICIONES_QUEJAS_RECLAMOS_SUGERENCIAS_Y_DENUNCIAS_PQRSD33065</vt:lpstr>
      <vt:lpstr>PETICIONES_QUEJAS_RECLAMOS_SUGERENCIAS_Y_DENUNCIAS_PQRSD33165</vt:lpstr>
      <vt:lpstr>PETICIONES_QUEJAS_RECLAMOS_SUGERENCIAS_Y_DENUNCIAS_PQRSD33265</vt:lpstr>
      <vt:lpstr>PETICIONES_QUEJAS_RECLAMOS_SUGERENCIAS_Y_DENUNCIAS_PQRSD34065</vt:lpstr>
      <vt:lpstr>PETICIONES_QUEJAS_RECLAMOS_SUGERENCIAS_Y_DENUNCIAS_PQRSD34165</vt:lpstr>
      <vt:lpstr>PETICIONES_QUEJAS_RECLAMOS_SUGERENCIAS_Y_DENUNCIAS_PQRSD34265</vt:lpstr>
      <vt:lpstr>PETICIONES_QUEJAS_RECLAMOS_SUGERENCIAS_Y_DENUNCIAS_PQRSD34465</vt:lpstr>
      <vt:lpstr>PETICIONES_QUEJAS_RECLAMOS_SUGERENCIAS_Y_DENUNCIAS_PQRSD40065</vt:lpstr>
      <vt:lpstr>PETICIONES_QUEJAS_RECLAMOS_SUGERENCIAS_Y_DENUNCIAS_PQRSD40165</vt:lpstr>
      <vt:lpstr>PETICIONES_QUEJAS_RECLAMOS_SUGERENCIAS_Y_DENUNCIAS_PQRSD40265</vt:lpstr>
      <vt:lpstr>PETICIONES_QUEJAS_RECLAMOS_SUGERENCIAS_Y_DENUNCIAS_PQRSD41065</vt:lpstr>
      <vt:lpstr>PETICIONES_QUEJAS_RECLAMOS_SUGERENCIAS_Y_DENUNCIAS_PQRSD42065</vt:lpstr>
      <vt:lpstr>PETICIONES_QUEJAS_RECLAMOS_SUGERENCIAS_Y_DENUNCIAS_PQRSD42165</vt:lpstr>
      <vt:lpstr>PETICIONES_QUEJAS_RECLAMOS_SUGERENCIAS_Y_DENUNCIAS_PQRSD42265</vt:lpstr>
      <vt:lpstr>PETICIONES_QUEJAS_RECLAMOS_SUGERENCIAS_Y_DENUNCIAS_PQRSD42365</vt:lpstr>
      <vt:lpstr>PETICIONES_QUEJAS_RECLAMOS_SUGERENCIAS_Y_DENUNCIAS_PQRSD42465</vt:lpstr>
      <vt:lpstr>PETICIONES_QUEJAS_RECLAMOS_SUGERENCIAS_Y_DENUNCIAS_PQRSD43065</vt:lpstr>
      <vt:lpstr>PETICIONES_QUEJAS_RECLAMOS_SUGERENCIAS_Y_DENUNCIAS_PQRSD43165</vt:lpstr>
      <vt:lpstr>PETICIONES_QUEJAS_RECLAMOS_SUGERENCIAS_Y_DENUNCIAS_PQRSD43265</vt:lpstr>
      <vt:lpstr>PETICIONES_QUEJAS_RECLAMOS_SUGERENCIAS_Y_DENUNCIAS_PQRSD43365</vt:lpstr>
      <vt:lpstr>PETICIONES_QUEJAS_RECLAMOS_SUGERENCIAS_Y_DENUNCIAS_PQRSD43465</vt:lpstr>
      <vt:lpstr>PETICIONES_QUEJAS_RECLAMOS_SUGERENCIAS_Y_DENUNCIAS_PQRSD43565</vt:lpstr>
      <vt:lpstr>PETICIONES_QUEJAS_RECLAMOS_SUGERENCIAS_Y_DENUNCIAS_PQRSD43665</vt:lpstr>
      <vt:lpstr>PETICIONES_QUEJAS_RECLAMOS_SUGERENCIAS_Y_DENUNCIAS_PQRSD43765</vt:lpstr>
      <vt:lpstr>PETICIONES_QUEJAS_RECLAMOS_SUGERENCIAS_Y_DENUNCIAS_QRSD22365</vt:lpstr>
      <vt:lpstr>PLANEACION_FORMULACION_POLITICAS_TIC</vt:lpstr>
      <vt:lpstr>PLANES10166</vt:lpstr>
      <vt:lpstr>PLANES11066</vt:lpstr>
      <vt:lpstr>PLANES11266</vt:lpstr>
      <vt:lpstr>PLANES12066</vt:lpstr>
      <vt:lpstr>PLANES15166</vt:lpstr>
      <vt:lpstr>PLANES16066</vt:lpstr>
      <vt:lpstr>PLANES21266</vt:lpstr>
      <vt:lpstr>PLANES23066</vt:lpstr>
      <vt:lpstr>PLANES320266</vt:lpstr>
      <vt:lpstr>PLANES32066</vt:lpstr>
      <vt:lpstr>PLANES32166</vt:lpstr>
      <vt:lpstr>PLANES41066</vt:lpstr>
      <vt:lpstr>PLANES42166</vt:lpstr>
      <vt:lpstr>PLANES42466</vt:lpstr>
      <vt:lpstr>PLANES43066</vt:lpstr>
      <vt:lpstr>PLANES43366</vt:lpstr>
      <vt:lpstr>PLANES43566</vt:lpstr>
      <vt:lpstr>PLANES43666</vt:lpstr>
      <vt:lpstr>POLITICA_DE_SERVICIOS_POSTALES21367</vt:lpstr>
      <vt:lpstr>POLITICA_NACIONAL_DE_RADIODIFUSIÓN_SONORA21267</vt:lpstr>
      <vt:lpstr>POLITICAS_320369</vt:lpstr>
      <vt:lpstr>POLITICAS10069</vt:lpstr>
      <vt:lpstr>POLITICAS10169</vt:lpstr>
      <vt:lpstr>POLITICAS320169</vt:lpstr>
      <vt:lpstr>POLITICAS32169</vt:lpstr>
      <vt:lpstr>POLITICAS32269</vt:lpstr>
      <vt:lpstr>PROCESO_DE_ASIGNACIÓN_DIRECTA_DEL_ESPECTRO_RADIOELECTRICO_211171</vt:lpstr>
      <vt:lpstr>PROCESOS_22070</vt:lpstr>
      <vt:lpstr>PROCESOS_DE_INFORMACIÓN_SECTORIAL12072</vt:lpstr>
      <vt:lpstr>PROCESOS_DE_SELECCIÓN_OBJETIVA_ASIGNACIÓN_DE_LICENCIAS_DE_RADIODIFUSIÓN_SONORA21273</vt:lpstr>
      <vt:lpstr>PROCESOS_DE_SELECCIÓN_OBJETIVA_DEL_ESPECTRO21074</vt:lpstr>
      <vt:lpstr>PROCESOS_DE_SELECCIÓN_OBJETIVA_PARA_ASIGNACIÓN_DEL_ESPECTRO_RADIOELÉCTRICO211175</vt:lpstr>
      <vt:lpstr>PROCESOS_DISCIPLINARIOS40276</vt:lpstr>
      <vt:lpstr>PROCESOS_ORDINARIOS40277</vt:lpstr>
      <vt:lpstr>PROCESOS13270</vt:lpstr>
      <vt:lpstr>PROCESOS13370</vt:lpstr>
      <vt:lpstr>PROCESOS13470</vt:lpstr>
      <vt:lpstr>PROCESOS22170</vt:lpstr>
      <vt:lpstr>PROCESOS22270</vt:lpstr>
      <vt:lpstr>PROCESOS22370</vt:lpstr>
      <vt:lpstr>PROCESOS32170</vt:lpstr>
      <vt:lpstr>PROGRAMAS11478</vt:lpstr>
      <vt:lpstr>PROGRAMAS16078</vt:lpstr>
      <vt:lpstr>PROGRAMAS22078</vt:lpstr>
      <vt:lpstr>PROGRAMAS22178</vt:lpstr>
      <vt:lpstr>PROGRAMAS22278</vt:lpstr>
      <vt:lpstr>PROGRAMAS22378</vt:lpstr>
      <vt:lpstr>PROGRAMAS30078</vt:lpstr>
      <vt:lpstr>PROGRAMAS320278</vt:lpstr>
      <vt:lpstr>PROGRAMAS32078</vt:lpstr>
      <vt:lpstr>PROGRAMAS43378</vt:lpstr>
      <vt:lpstr>PROGRAMAS43478</vt:lpstr>
      <vt:lpstr>PROGRAMAS43678</vt:lpstr>
      <vt:lpstr>PROYECTOS10079</vt:lpstr>
      <vt:lpstr>PROYECTOS11179</vt:lpstr>
      <vt:lpstr>PROYECTOS11279</vt:lpstr>
      <vt:lpstr>PROYECTOS13079</vt:lpstr>
      <vt:lpstr>PROYECTOS21079</vt:lpstr>
      <vt:lpstr>PROYECTOS211279</vt:lpstr>
      <vt:lpstr>PROYECTOS21179</vt:lpstr>
      <vt:lpstr>PROYECTOS21279</vt:lpstr>
      <vt:lpstr>PROYECTOS30079</vt:lpstr>
      <vt:lpstr>PROYECTOS31179</vt:lpstr>
      <vt:lpstr>PROYECTOS32179</vt:lpstr>
      <vt:lpstr>PROYECTOS42379</vt:lpstr>
      <vt:lpstr>RECAUDOS42180</vt:lpstr>
      <vt:lpstr>REGISTRO_DE_RADIOAFICIONADOS_Y_RADIOS_ITINERANTES211181</vt:lpstr>
      <vt:lpstr>REGISTROS_DE_ASOCIACIONES_DE_RADIOAFICIONADOS_Y_DE_BANDA_CIUDADANA211182</vt:lpstr>
      <vt:lpstr>REGISTROS_DE_GESTIÓN_DE_GARANTÍAS_Y_COBRO_COACTIVO211283</vt:lpstr>
      <vt:lpstr>REGISTROS_DE_GESTIÓN_DE_PLANES_DE_ACCIÓN_SEGUIMIENTO_Y_MEJORA21184</vt:lpstr>
      <vt:lpstr>REGISTROS_DE_LA_GESTIÓN__DE_TRÁMITES_REGISTROS_AUTORIZACIONES_LICENCIAS_Y_PERMISOS21185</vt:lpstr>
      <vt:lpstr>REGISTROS_DE_PARTICIPACIÓN_EN_COMISIONES_TÉCNICAS_O_NORMATIVAS21186</vt:lpstr>
      <vt:lpstr>REGISTROS_DE_PROVEEDOR_DE_CAPACIDAD_SATELITAL211187</vt:lpstr>
      <vt:lpstr>REGISTROS_PRESUPUESTALES42388</vt:lpstr>
      <vt:lpstr>REINTEGROS_DIRECCIÓN_DEL_TESORO_NACIONAL_MINISTERIO42189</vt:lpstr>
      <vt:lpstr>REQUERIMENTOS_DE_AJUSTES_DE_BASES_DE_DATOS21190</vt:lpstr>
      <vt:lpstr>RESERVAS_PRESUPUESTALES42391</vt:lpstr>
      <vt:lpstr>RESOLUCIONES_DE_HABILITACIÓN_DE_SERVICIOS_POSTALES21393</vt:lpstr>
      <vt:lpstr>RESOLUCIONES40092</vt:lpstr>
      <vt:lpstr>RESOLUCIONES41092</vt:lpstr>
      <vt:lpstr>SECRETARÍAGENERAL</vt:lpstr>
      <vt:lpstr>SEGUIMIENTO_CONTROL_POLITICAS_TIC</vt:lpstr>
      <vt:lpstr>SI_NO</vt:lpstr>
      <vt:lpstr>SOLICITUDES_DE_EMISIONES_FILATELICAS21394</vt:lpstr>
      <vt:lpstr>SOLICITUDES_DENEGADAS_RECHAZADAS_O_INADMITIDAS_SIN_EXPEDIENTE_EXISTENTE21195</vt:lpstr>
      <vt:lpstr>Soporte_del_Registro</vt:lpstr>
      <vt:lpstr>SUBDIRECCIÓNADMINISTRATIVAYDEGESTIÓNHUMANA</vt:lpstr>
      <vt:lpstr>SUBDIRECCIÓNDEASUNTOSPOSTALES</vt:lpstr>
      <vt:lpstr>SUBDIRECCIÓNDECOMERCIOELECTRÓNICO</vt:lpstr>
      <vt:lpstr>SUBDIRECCIÓNDECULTURADIGITAL</vt:lpstr>
      <vt:lpstr>SUBDIRECCIÓNDEDIGITALIZACIÓNSECTORIAL</vt:lpstr>
      <vt:lpstr>SUBDIRECCIÓNDEESTANDARESYARQUITECTURADETECNOLOGÍADELAINFORMACIÓN</vt:lpstr>
      <vt:lpstr>SUBDIRECCIÓNDEGOBIERNOENLINEA</vt:lpstr>
      <vt:lpstr>SUBDIRECCIÓNDEPROCESOSDEAPROPIACIÓNDETECNOLOGÍASDELAINFORMACIÓNYLASCOMUNICACIONES</vt:lpstr>
      <vt:lpstr>SUBDIRECCIÓNDERADIODIFUSIÓNSONORA</vt:lpstr>
      <vt:lpstr>SUBDIRECCIÓNDEVIGILANCIAYCONTROLDECOMUNICACIONES</vt:lpstr>
      <vt:lpstr>SUBDIRECCIÓNDEVIGILANCIAYCONTROLDERADIODIFUSIÓNSONORA</vt:lpstr>
      <vt:lpstr>SUBDIRECCIÓNDEVIGILANCIAYCONTROLDESERVICIOSPOSTALES</vt:lpstr>
      <vt:lpstr>SUBDIRECCIÓNFINANCIERA</vt:lpstr>
      <vt:lpstr>SUBDIRECCIÓNPARALAINDUSTRIADECOMUNICACIONES</vt:lpstr>
      <vt:lpstr>TCDP</vt:lpstr>
      <vt:lpstr>TDP</vt:lpstr>
      <vt:lpstr>TI</vt:lpstr>
      <vt:lpstr>Tipo_Activo</vt:lpstr>
      <vt:lpstr>Tipo_MacroProceso</vt:lpstr>
      <vt:lpstr>TRANSFERENCIAS_DOCUMENTALES43396</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Activos</dc:title>
  <dc:subject/>
  <dc:creator>ecastillo@mintic.gov.co</dc:creator>
  <cp:keywords/>
  <dc:description/>
  <cp:lastModifiedBy>ferney orrejuela moreno</cp:lastModifiedBy>
  <cp:revision/>
  <cp:lastPrinted>2020-11-27T21:23:41Z</cp:lastPrinted>
  <dcterms:created xsi:type="dcterms:W3CDTF">2014-07-16T18:10:05Z</dcterms:created>
  <dcterms:modified xsi:type="dcterms:W3CDTF">2022-09-14T16:29:24Z</dcterms:modified>
  <cp:category>Seguridad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0x010100081D61826178804DB301D1D502BC120D</vt:lpwstr>
  </property>
  <property fmtid="{D5CDD505-2E9C-101B-9397-08002B2CF9AE}" pid="3" name="_dlc_DocIdItemGuid">
    <vt:lpwstr>6c4d685b-acc7-436f-aac6-4843620b67bb</vt:lpwstr>
  </property>
</Properties>
</file>